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Teodoro Soldati 2025\"/>
    </mc:Choice>
  </mc:AlternateContent>
  <bookViews>
    <workbookView xWindow="0" yWindow="0" windowWidth="28800" windowHeight="11700" firstSheet="2" activeTab="2"/>
  </bookViews>
  <sheets>
    <sheet name="Saranno Famosi - MASCHI" sheetId="1" r:id="rId1"/>
    <sheet name="Saranno Famosi - FEMMINE" sheetId="2" r:id="rId2"/>
    <sheet name="Teodoro Soldati - MASCHI" sheetId="3" r:id="rId3"/>
    <sheet name="Teodoro Soldati - FEMMINE" sheetId="4" r:id="rId4"/>
    <sheet name="Classifica Circoli" sheetId="5" r:id="rId5"/>
    <sheet name="Classifica SF Maschi" sheetId="6" r:id="rId6"/>
    <sheet name="Classifica SF Femmine" sheetId="7" state="hidden" r:id="rId7"/>
    <sheet name="Teodoro Soldati - Classifiche" sheetId="8" r:id="rId8"/>
    <sheet name="Sistema" sheetId="9" r:id="rId9"/>
    <sheet name="Bonus" sheetId="10" r:id="rId10"/>
  </sheets>
  <externalReferences>
    <externalReference r:id="rId11"/>
  </externalReferences>
  <definedNames>
    <definedName name="_xlnm._FilterDatabase" localSheetId="2" hidden="1">'Teodoro Soldati - MASCHI'!$A$9:$T$140</definedName>
  </definedNames>
  <calcPr calcId="162913"/>
</workbook>
</file>

<file path=xl/calcChain.xml><?xml version="1.0" encoding="utf-8"?>
<calcChain xmlns="http://schemas.openxmlformats.org/spreadsheetml/2006/main">
  <c r="E22" i="10" l="1"/>
  <c r="C22" i="10"/>
  <c r="E21" i="10"/>
  <c r="C21" i="10"/>
  <c r="E20" i="10"/>
  <c r="C20" i="10"/>
  <c r="E19" i="10"/>
  <c r="C19" i="10"/>
  <c r="E18" i="10"/>
  <c r="C18" i="10"/>
  <c r="E16" i="10"/>
  <c r="C16" i="10"/>
  <c r="E15" i="10"/>
  <c r="C15" i="10"/>
  <c r="E14" i="10"/>
  <c r="C14" i="10"/>
  <c r="E13" i="10"/>
  <c r="C13" i="10"/>
  <c r="E12" i="10"/>
  <c r="C12" i="10"/>
  <c r="E11" i="10"/>
  <c r="C11" i="10"/>
  <c r="E10" i="10"/>
  <c r="C10" i="10"/>
  <c r="E9" i="10"/>
  <c r="C9" i="10"/>
  <c r="E8" i="10"/>
  <c r="C8" i="10"/>
  <c r="A7" i="10"/>
  <c r="D5" i="10"/>
  <c r="E5" i="10" s="1"/>
  <c r="G5" i="7" s="1"/>
  <c r="B5" i="10"/>
  <c r="C5" i="10" s="1"/>
  <c r="G5" i="6" s="1"/>
  <c r="D4" i="10"/>
  <c r="E4" i="10" s="1"/>
  <c r="G4" i="7" s="1"/>
  <c r="B4" i="10"/>
  <c r="C4" i="10" s="1"/>
  <c r="G4" i="6" s="1"/>
  <c r="D3" i="10"/>
  <c r="E3" i="10" s="1"/>
  <c r="G3" i="7" s="1"/>
  <c r="B3" i="10"/>
  <c r="C3" i="10" s="1"/>
  <c r="G3" i="6" s="1"/>
  <c r="D2" i="10"/>
  <c r="E2" i="10" s="1"/>
  <c r="G2" i="7" s="1"/>
  <c r="B2" i="10"/>
  <c r="C2" i="10" s="1"/>
  <c r="G2" i="6" s="1"/>
  <c r="A1" i="10"/>
  <c r="L25" i="9"/>
  <c r="K25" i="9"/>
  <c r="J25" i="9"/>
  <c r="H25" i="9"/>
  <c r="G25" i="9"/>
  <c r="F1" i="10" s="1"/>
  <c r="K2" i="8" s="1"/>
  <c r="F25" i="9"/>
  <c r="J27" i="8"/>
  <c r="C27" i="8"/>
  <c r="I16" i="8"/>
  <c r="H16" i="8"/>
  <c r="E16" i="8"/>
  <c r="C16" i="8"/>
  <c r="B16" i="8"/>
  <c r="I15" i="8"/>
  <c r="H15" i="8"/>
  <c r="E15" i="8"/>
  <c r="C15" i="8"/>
  <c r="B15" i="8"/>
  <c r="I14" i="8"/>
  <c r="H14" i="8"/>
  <c r="E14" i="8"/>
  <c r="C14" i="8"/>
  <c r="B14" i="8"/>
  <c r="I13" i="8"/>
  <c r="H13" i="8"/>
  <c r="E13" i="8"/>
  <c r="C13" i="8"/>
  <c r="B13" i="8"/>
  <c r="I12" i="8"/>
  <c r="H12" i="8"/>
  <c r="E12" i="8"/>
  <c r="C12" i="8"/>
  <c r="B12" i="8"/>
  <c r="B11" i="8"/>
  <c r="I10" i="8"/>
  <c r="H10" i="8"/>
  <c r="E10" i="8"/>
  <c r="C10" i="8"/>
  <c r="B10" i="8"/>
  <c r="I9" i="8"/>
  <c r="H9" i="8"/>
  <c r="E9" i="8"/>
  <c r="C9" i="8"/>
  <c r="B9" i="8"/>
  <c r="I8" i="8"/>
  <c r="H8" i="8"/>
  <c r="E8" i="8"/>
  <c r="C8" i="8"/>
  <c r="B8" i="8"/>
  <c r="I7" i="8"/>
  <c r="H7" i="8"/>
  <c r="E7" i="8"/>
  <c r="C7" i="8"/>
  <c r="B7" i="8"/>
  <c r="I6" i="8"/>
  <c r="H6" i="8"/>
  <c r="E6" i="8"/>
  <c r="C6" i="8"/>
  <c r="B6" i="8"/>
  <c r="I5" i="8"/>
  <c r="H5" i="8"/>
  <c r="E5" i="8"/>
  <c r="C5" i="8"/>
  <c r="B5" i="8"/>
  <c r="I4" i="8"/>
  <c r="H4" i="8"/>
  <c r="E4" i="8"/>
  <c r="C4" i="8"/>
  <c r="B4" i="8"/>
  <c r="I3" i="8"/>
  <c r="H3" i="8"/>
  <c r="E3" i="8"/>
  <c r="C3" i="8"/>
  <c r="B3" i="8"/>
  <c r="I2" i="8"/>
  <c r="H2" i="8"/>
  <c r="E2" i="8"/>
  <c r="C2" i="8"/>
  <c r="B2" i="8"/>
  <c r="A1" i="8"/>
  <c r="G8" i="7"/>
  <c r="A8" i="7"/>
  <c r="K7" i="7"/>
  <c r="D5" i="7"/>
  <c r="C5" i="7"/>
  <c r="D4" i="7"/>
  <c r="C4" i="7"/>
  <c r="D3" i="7"/>
  <c r="C3" i="7"/>
  <c r="D2" i="7"/>
  <c r="C2" i="7"/>
  <c r="A1" i="7"/>
  <c r="G8" i="6"/>
  <c r="A8" i="6"/>
  <c r="K7" i="6"/>
  <c r="D5" i="6"/>
  <c r="C5" i="6"/>
  <c r="D4" i="6"/>
  <c r="C4" i="6"/>
  <c r="D3" i="6"/>
  <c r="C3" i="6"/>
  <c r="D2" i="6"/>
  <c r="C2" i="6"/>
  <c r="A1" i="6"/>
  <c r="D3" i="4"/>
  <c r="T2" i="4"/>
  <c r="S2" i="4"/>
  <c r="O2" i="4"/>
  <c r="N2" i="4"/>
  <c r="M2" i="4"/>
  <c r="L2" i="4"/>
  <c r="K2" i="4"/>
  <c r="J2" i="4"/>
  <c r="I2" i="4"/>
  <c r="H2" i="4"/>
  <c r="G2" i="4"/>
  <c r="F2" i="4"/>
  <c r="E2" i="4"/>
  <c r="D2" i="4"/>
  <c r="A2" i="4"/>
  <c r="A1" i="4" s="1"/>
  <c r="D3" i="3"/>
  <c r="T2" i="3"/>
  <c r="S2" i="3"/>
  <c r="O2" i="3"/>
  <c r="N2" i="3"/>
  <c r="M2" i="3"/>
  <c r="L2" i="3"/>
  <c r="K2" i="3"/>
  <c r="J2" i="3"/>
  <c r="I2" i="3"/>
  <c r="H2" i="3"/>
  <c r="G2" i="3"/>
  <c r="F2" i="3"/>
  <c r="E2" i="3"/>
  <c r="D2" i="3"/>
  <c r="A2" i="3"/>
  <c r="A1" i="3" s="1"/>
  <c r="D3" i="2"/>
  <c r="T2" i="2"/>
  <c r="S2" i="2"/>
  <c r="O2" i="2"/>
  <c r="N2" i="2"/>
  <c r="M2" i="2"/>
  <c r="L2" i="2"/>
  <c r="K2" i="2"/>
  <c r="J2" i="2"/>
  <c r="I2" i="2"/>
  <c r="H2" i="2"/>
  <c r="G2" i="2"/>
  <c r="F2" i="2"/>
  <c r="E2" i="2"/>
  <c r="D2" i="2"/>
  <c r="A2" i="2"/>
  <c r="A1" i="2" s="1"/>
  <c r="T2" i="1"/>
  <c r="S2" i="1"/>
  <c r="O2" i="1"/>
  <c r="N2" i="1"/>
  <c r="M2" i="1"/>
  <c r="L2" i="1"/>
  <c r="K2" i="1"/>
  <c r="J2" i="1"/>
  <c r="I2" i="1"/>
  <c r="H2" i="1"/>
  <c r="G2" i="1"/>
  <c r="F2" i="1"/>
  <c r="E2" i="1"/>
  <c r="D2" i="1"/>
  <c r="A2" i="1"/>
  <c r="A1" i="1" s="1"/>
</calcChain>
</file>

<file path=xl/sharedStrings.xml><?xml version="1.0" encoding="utf-8"?>
<sst xmlns="http://schemas.openxmlformats.org/spreadsheetml/2006/main" count="579" uniqueCount="211">
  <si>
    <t>ZONA 5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</si>
  <si>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</si>
  <si>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</si>
  <si>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</si>
  <si>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</si>
  <si>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</si>
  <si>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</si>
  <si>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</si>
  <si>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</si>
  <si>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</si>
  <si>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</si>
  <si>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</si>
  <si>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</si>
  <si>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</si>
  <si>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14^ tappa</t>
  </si>
  <si>
    <t>15^ tappa</t>
  </si>
  <si>
    <t>16^ tappa</t>
  </si>
  <si>
    <t>FINALE</t>
  </si>
  <si>
    <t xml:space="preserve">Circolo </t>
  </si>
  <si>
    <t>Circolo</t>
  </si>
  <si>
    <t>Nome Giocatore</t>
  </si>
  <si>
    <t>Anno di nascita</t>
  </si>
  <si>
    <t>data1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</si>
  <si>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</si>
  <si>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</si>
  <si>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</si>
  <si>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</si>
  <si>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</si>
  <si>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</si>
  <si>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</si>
  <si>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</si>
  <si>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</si>
  <si>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</si>
  <si>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</si>
  <si>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</si>
  <si>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data14</t>
  </si>
  <si>
    <t>data15</t>
  </si>
  <si>
    <t>data16</t>
  </si>
  <si>
    <t>data17</t>
  </si>
  <si>
    <t>PUNTA ALA</t>
  </si>
  <si>
    <t>MONTELUPO</t>
  </si>
  <si>
    <t>23/02/2025</t>
  </si>
  <si>
    <t>02/03/2025</t>
  </si>
  <si>
    <t>09/03/2025</t>
  </si>
  <si>
    <t>30/03/2025</t>
  </si>
  <si>
    <t>25/04/2025</t>
  </si>
  <si>
    <t>04/05/2025</t>
  </si>
  <si>
    <t>24-25/05/25</t>
  </si>
  <si>
    <t>31/05-01/06  2025</t>
  </si>
  <si>
    <t>11/06/2025</t>
  </si>
  <si>
    <t>15/06/2025</t>
  </si>
  <si>
    <t>21-22/06 2025</t>
  </si>
  <si>
    <t>22/07/2025</t>
  </si>
  <si>
    <t>25/07/2025</t>
  </si>
  <si>
    <t>26/08/2025</t>
  </si>
  <si>
    <t xml:space="preserve"> MATTHIAS DZIUBA</t>
  </si>
  <si>
    <t>FIRENZE UGOLINO</t>
  </si>
  <si>
    <t>RICCARDO COMPOSTO</t>
  </si>
  <si>
    <t>PAVONIERE</t>
  </si>
  <si>
    <t>DUCCIO VANNI</t>
  </si>
  <si>
    <t>ARGENTARIO</t>
  </si>
  <si>
    <t>EDOARDO TERRENI</t>
  </si>
  <si>
    <t>DANIEL CORAPI</t>
  </si>
  <si>
    <t>TOMMASO GIZZI</t>
  </si>
  <si>
    <t>ALESSANDRO FRANCESCHINI</t>
  </si>
  <si>
    <t>EMILIO BERTI</t>
  </si>
  <si>
    <t>COSMOPOLITAN</t>
  </si>
  <si>
    <t>RAFFAELE VEZZOSI</t>
  </si>
  <si>
    <t>BELLOSGUARDO</t>
  </si>
  <si>
    <t>MANZI GIOVANNI ARNOLFO</t>
  </si>
  <si>
    <t>MATTEO PIETROLATI</t>
  </si>
  <si>
    <t>DUCCIO CECCHI</t>
  </si>
  <si>
    <t>MONTECATINI TERME</t>
  </si>
  <si>
    <t>ALESSIO GALEOTTI</t>
  </si>
  <si>
    <t>POGGIO MEDICI</t>
  </si>
  <si>
    <t>PAOLO TOMMASO CECCHI</t>
  </si>
  <si>
    <t>GINEVRA TACCONI</t>
  </si>
  <si>
    <t>CASENTINO</t>
  </si>
  <si>
    <t>VIOLA GUERRINI</t>
  </si>
  <si>
    <t>Challenge dei Circoli !</t>
  </si>
  <si>
    <t>Gara</t>
  </si>
  <si>
    <t>Data</t>
  </si>
  <si>
    <t>Punteggio Totale</t>
  </si>
  <si>
    <t>Dettagli Bonus</t>
  </si>
  <si>
    <t>Posizione</t>
  </si>
  <si>
    <t>Nome Circolo</t>
  </si>
  <si>
    <t>Totale Punteggio</t>
  </si>
  <si>
    <t>Ecco come funziona il nostro sistema di punteggio per la Classifica Circoli!</t>
  </si>
  <si>
    <t>Ogni gara prevede che i circoli guadagnino punti grazie ai loro migliori atleti.</t>
  </si>
  <si>
    <t>Per ogni gara, contiamo i migliori tre punteggi maschili e il migliore femminile di ogni circolo.</t>
  </si>
  <si>
    <t>I punteggi di ciascun atleta sono determinati in base alla posizione in classifica, con alcuni bonus per i più giovani:</t>
  </si>
  <si>
    <t>50 punti extra per gli Under 12 maschi nei primi 5 e per le Under 12 femmine nelle prime 3.</t>
  </si>
  <si>
    <t>25 punti extra per gli Under 14 maschi e femmine che finiscono tra i primi 3.</t>
  </si>
  <si>
    <t>Per la gara finale, applichiamo un moltiplicatore di 1,2, rendendo ogni piazzamento ancora più importante!</t>
  </si>
  <si>
    <t>Così facendo, ogni circolo ha l’opportunità di competere fino alla fine, supportando i propri atleti e valorizzando i risultati dei più giovani!</t>
  </si>
  <si>
    <t>22/23 giu</t>
  </si>
  <si>
    <t>+6 punti partecipazione per altri;</t>
  </si>
  <si>
    <t>+10 punti partecipazione per Under 14;</t>
  </si>
  <si>
    <t>TIRRENIA</t>
  </si>
  <si>
    <t>21-22 sett.</t>
  </si>
  <si>
    <t>CASTELFALFI</t>
  </si>
  <si>
    <t>+25 punti Under 14 nelle prime 3; +10 punti partecipazione per Under 14;</t>
  </si>
  <si>
    <t>UGOLINO</t>
  </si>
  <si>
    <t>Aggiornato:</t>
  </si>
  <si>
    <t>13 - 14 anni</t>
  </si>
  <si>
    <t>Under 12</t>
  </si>
  <si>
    <t>Numero di Gare Disputate / Conteggiate</t>
  </si>
  <si>
    <t>Circolo di appartenenza</t>
  </si>
  <si>
    <t>Punteggio</t>
  </si>
  <si>
    <t>Nessun dato</t>
  </si>
  <si>
    <t>Classifica Femminile</t>
  </si>
  <si>
    <t>Classifica Maschile</t>
  </si>
  <si>
    <t>Numero di Gare Disputate 
/
Conteggiate</t>
  </si>
  <si>
    <t>Posizione in Classifica</t>
  </si>
  <si>
    <t>BENCHMARK DI RIFERIMENTO</t>
  </si>
  <si>
    <t>#N/A</t>
  </si>
  <si>
    <t>SARANNO FAMOSI</t>
  </si>
  <si>
    <t>TEODORO SOLDATI</t>
  </si>
  <si>
    <t>numero di gare!</t>
  </si>
  <si>
    <t>Maschile</t>
  </si>
  <si>
    <t>Femminile</t>
  </si>
  <si>
    <t>1° Under 14</t>
  </si>
  <si>
    <t>BG</t>
  </si>
  <si>
    <t>Miglior atleta di 17 anni</t>
  </si>
  <si>
    <t>Taglio minimo</t>
  </si>
  <si>
    <t>1° Under 12</t>
  </si>
  <si>
    <t>Miglior atleta di 16 anni</t>
  </si>
  <si>
    <t>Miglior atleta di 15 anni</t>
  </si>
  <si>
    <t>Taglio massimo</t>
  </si>
  <si>
    <t>Cosa devo stampare:</t>
  </si>
  <si>
    <t>SF M</t>
  </si>
  <si>
    <t>No</t>
  </si>
  <si>
    <t>Under 12 maschile</t>
  </si>
  <si>
    <t>Under 14 maschile</t>
  </si>
  <si>
    <t>Under 18 maschile</t>
  </si>
  <si>
    <t>Under 12 femminile</t>
  </si>
  <si>
    <t>Under 14 femminile</t>
  </si>
  <si>
    <t>Under 18 femminile</t>
  </si>
  <si>
    <t>Bonus SF M</t>
  </si>
  <si>
    <t># Partecipanti</t>
  </si>
  <si>
    <t>SF F</t>
  </si>
  <si>
    <t>1°</t>
  </si>
  <si>
    <t>Bonus SF F</t>
  </si>
  <si>
    <t>2°</t>
  </si>
  <si>
    <t>TS</t>
  </si>
  <si>
    <t>Sì</t>
  </si>
  <si>
    <t>1° Assoluto</t>
  </si>
  <si>
    <t>Bonus TS</t>
  </si>
  <si>
    <t>2° Assoluto</t>
  </si>
  <si>
    <t>-</t>
  </si>
  <si>
    <t>1° Under 16</t>
  </si>
  <si>
    <t>2° Under 16</t>
  </si>
  <si>
    <t>3° Under 16</t>
  </si>
  <si>
    <t>2° Under 14 *</t>
  </si>
  <si>
    <t>1° Under 12 *</t>
  </si>
  <si>
    <t>2° Under 12 *</t>
  </si>
  <si>
    <t>Teodoro Soldati M</t>
  </si>
  <si>
    <t>Teodoro Soldati</t>
  </si>
  <si>
    <t>Zona attuale</t>
  </si>
  <si>
    <t>PUNTI REALI</t>
  </si>
  <si>
    <t>44+</t>
  </si>
  <si>
    <t>Nessun vincitore</t>
  </si>
  <si>
    <t>2° Under 14</t>
  </si>
  <si>
    <t>2° Under 12</t>
  </si>
  <si>
    <t>Miglior atleta di 14 anni</t>
  </si>
  <si>
    <t>Miglior atleta di 12 anni</t>
  </si>
  <si>
    <t>1 (126)</t>
  </si>
  <si>
    <t>3 (103)</t>
  </si>
  <si>
    <t>5 (91)</t>
  </si>
  <si>
    <t>6 (85)</t>
  </si>
  <si>
    <t>7 (76)</t>
  </si>
  <si>
    <t>10 (68)</t>
  </si>
  <si>
    <t>11 (65)</t>
  </si>
  <si>
    <t>12 (61)</t>
  </si>
  <si>
    <t>13 (58)</t>
  </si>
  <si>
    <t>14 (54)</t>
  </si>
  <si>
    <t>x</t>
  </si>
  <si>
    <t>1 (132)</t>
  </si>
  <si>
    <t>2 (120)</t>
  </si>
  <si>
    <t>1 (105)</t>
  </si>
  <si>
    <t>ALLEGRA CECCARINI</t>
  </si>
  <si>
    <t>3 (90)</t>
  </si>
  <si>
    <t>MATILDE MAIONCHI</t>
  </si>
  <si>
    <t>4 (82)</t>
  </si>
  <si>
    <t>1 (110)</t>
  </si>
  <si>
    <t>2 (100)</t>
  </si>
  <si>
    <t>NERI BARONCELLI</t>
  </si>
  <si>
    <t>ORAZZINI GIANMARCO</t>
  </si>
  <si>
    <t>LORENZO LA BADESSA</t>
  </si>
  <si>
    <t>7 (65)</t>
  </si>
  <si>
    <t>9 (60)</t>
  </si>
  <si>
    <t>10 (57)</t>
  </si>
  <si>
    <t>11 (54)</t>
  </si>
  <si>
    <t>12 (51)</t>
  </si>
  <si>
    <t>13 (48)</t>
  </si>
  <si>
    <t>14 (45)</t>
  </si>
  <si>
    <t>15 (42)</t>
  </si>
  <si>
    <t>16 (40)</t>
  </si>
  <si>
    <t>5 (74)</t>
  </si>
  <si>
    <t>TOSCANA</t>
  </si>
  <si>
    <t>VITTORIA MELI</t>
  </si>
  <si>
    <t>ELISABETTA MELI</t>
  </si>
  <si>
    <t>TOTALE</t>
  </si>
  <si>
    <t xml:space="preserve"> </t>
  </si>
  <si>
    <t>2 (91)</t>
  </si>
  <si>
    <t>5 (81)</t>
  </si>
  <si>
    <t>8 (63)</t>
  </si>
  <si>
    <t>FLAVIO GIUBILEI</t>
  </si>
  <si>
    <t>RIVA TOSCANA</t>
  </si>
  <si>
    <t>6 (69)</t>
  </si>
  <si>
    <t>5 (76)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</si>
</sst>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-mmm"/>
    <numFmt numFmtId="165" formatCode="0.0"/>
    <numFmt numFmtId="166" formatCode="d/m"/>
    <numFmt numFmtId="167" formatCode="#\ &quot; punti OdM&quot;"/>
  </numFmts>
  <fonts count="56">
    <font>
      <sz val="10"/>
      <color rgb="FF000000"/>
      <name val="Arial"/>
      <scheme val="minor"/>
    </font>
    <font>
      <b/>
      <sz val="26"/>
      <color rgb="FFF2F2F2"/>
      <name val="Arial Black"/>
    </font>
    <font>
      <sz val="10"/>
      <name val="Arial"/>
    </font>
    <font>
      <sz val="10"/>
      <color rgb="FFF3F3F3"/>
      <name val="Arial"/>
      <scheme val="minor"/>
    </font>
    <font>
      <sz val="11"/>
      <color theme="1"/>
      <name val="Calibri"/>
    </font>
    <font>
      <sz val="11"/>
      <color rgb="FFF2F2F2"/>
      <name val="Calibri"/>
    </font>
    <font>
      <b/>
      <sz val="22"/>
      <color rgb="FFF2F2F2"/>
      <name val="Arial"/>
    </font>
    <font>
      <b/>
      <sz val="15"/>
      <color rgb="FF000000"/>
      <name val="Calibri"/>
    </font>
    <font>
      <b/>
      <sz val="16"/>
      <color theme="1"/>
      <name val="Calibri"/>
    </font>
    <font>
      <b/>
      <sz val="20"/>
      <color rgb="FFFFFFFF"/>
      <name val="Calibri"/>
    </font>
    <font>
      <b/>
      <sz val="12"/>
      <color theme="1"/>
      <name val="Arial"/>
    </font>
    <font>
      <b/>
      <sz val="12"/>
      <color rgb="FF4CFF00"/>
      <name val="Arial"/>
    </font>
    <font>
      <b/>
      <sz val="12"/>
      <color rgb="FFFFFFFF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6"/>
      <color rgb="FFFFFFFF"/>
      <name val="Calibri"/>
    </font>
    <font>
      <b/>
      <sz val="14"/>
      <color rgb="FFFFFFFF"/>
      <name val="Calibri"/>
    </font>
    <font>
      <b/>
      <sz val="11"/>
      <color rgb="FFFFFFFF"/>
      <name val="Arial"/>
    </font>
    <font>
      <b/>
      <sz val="11"/>
      <color rgb="FF434343"/>
      <name val="Arial"/>
    </font>
    <font>
      <b/>
      <sz val="11"/>
      <color rgb="FF434343"/>
      <name val="Calibri"/>
    </font>
    <font>
      <sz val="12"/>
      <color theme="1"/>
      <name val="Calibri"/>
    </font>
    <font>
      <b/>
      <sz val="19"/>
      <color rgb="FFFFFFFF"/>
      <name val="Calibri"/>
    </font>
    <font>
      <b/>
      <sz val="12"/>
      <color rgb="FFFFFFFF"/>
      <name val="Roboto"/>
    </font>
    <font>
      <sz val="10"/>
      <color theme="1"/>
      <name val="Roboto"/>
    </font>
    <font>
      <b/>
      <sz val="24"/>
      <color rgb="FFFFFFFF"/>
      <name val="Roboto"/>
    </font>
    <font>
      <b/>
      <sz val="12"/>
      <color theme="1"/>
      <name val="Roboto"/>
    </font>
    <font>
      <b/>
      <sz val="14"/>
      <color rgb="FFFFFFFF"/>
      <name val="Roboto"/>
    </font>
    <font>
      <b/>
      <sz val="10"/>
      <color theme="1"/>
      <name val="Roboto"/>
    </font>
    <font>
      <sz val="10"/>
      <color theme="1"/>
      <name val="Arial"/>
      <scheme val="minor"/>
    </font>
    <font>
      <b/>
      <sz val="20"/>
      <color rgb="FFFFFFFF"/>
      <name val="Roboto"/>
    </font>
    <font>
      <b/>
      <sz val="10"/>
      <color theme="1"/>
      <name val="Arial"/>
      <scheme val="minor"/>
    </font>
    <font>
      <b/>
      <sz val="11"/>
      <color rgb="FF000000"/>
      <name val="Roboto"/>
    </font>
    <font>
      <b/>
      <sz val="13"/>
      <color theme="1"/>
      <name val="Roboto"/>
    </font>
    <font>
      <b/>
      <sz val="12"/>
      <color rgb="FF000000"/>
      <name val="Roboto"/>
    </font>
    <font>
      <sz val="10"/>
      <color theme="1"/>
      <name val="Arial"/>
    </font>
    <font>
      <b/>
      <sz val="13"/>
      <color rgb="FFFFFFFF"/>
      <name val="Arial"/>
    </font>
    <font>
      <b/>
      <sz val="25"/>
      <color rgb="FFFFFFFF"/>
      <name val="Arial"/>
    </font>
    <font>
      <b/>
      <sz val="18"/>
      <color rgb="FFFFF2CC"/>
      <name val="Arial"/>
      <scheme val="minor"/>
    </font>
    <font>
      <b/>
      <sz val="11"/>
      <color theme="1"/>
      <name val="Arial"/>
      <scheme val="minor"/>
    </font>
    <font>
      <b/>
      <sz val="10"/>
      <color theme="1"/>
      <name val="Roboto"/>
    </font>
    <font>
      <sz val="13"/>
      <color rgb="FF000000"/>
      <name val="Roboto"/>
    </font>
    <font>
      <sz val="13"/>
      <color rgb="FF666666"/>
      <name val="Roboto"/>
    </font>
    <font>
      <b/>
      <sz val="25"/>
      <color rgb="FFFFFFFF"/>
      <name val="Arial"/>
      <scheme val="minor"/>
    </font>
    <font>
      <b/>
      <sz val="17"/>
      <color rgb="FFFFFFFF"/>
      <name val="Arial"/>
    </font>
    <font>
      <b/>
      <sz val="18"/>
      <color rgb="FFFFFFFF"/>
      <name val="Arial"/>
      <scheme val="minor"/>
    </font>
    <font>
      <b/>
      <sz val="11"/>
      <color rgb="FFFFFFFF"/>
      <name val="Arial"/>
      <scheme val="minor"/>
    </font>
    <font>
      <b/>
      <sz val="13"/>
      <color rgb="FFFFFFFF"/>
      <name val="Arial"/>
      <scheme val="minor"/>
    </font>
    <font>
      <b/>
      <sz val="10"/>
      <color rgb="FFFFFFFF"/>
      <name val="Arial"/>
      <scheme val="minor"/>
    </font>
    <font>
      <sz val="11"/>
      <color rgb="FF000000"/>
      <name val="Calibri"/>
    </font>
    <font>
      <b/>
      <sz val="20"/>
      <color rgb="FF000000"/>
      <name val="Roboto"/>
    </font>
    <font>
      <sz val="13"/>
      <color theme="1"/>
      <name val="Roboto"/>
    </font>
    <font>
      <sz val="12"/>
      <color theme="1"/>
      <name val="Roboto"/>
    </font>
    <font>
      <b/>
      <sz val="12"/>
      <color rgb="FF4CFF00"/>
      <name val="Arial"/>
      <family val="2"/>
    </font>
    <font>
      <b/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3"/>
      <color rgb="FFFFFFFF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CC0000"/>
        <bgColor rgb="FFCC0000"/>
      </patternFill>
    </fill>
    <fill>
      <patternFill patternType="solid">
        <fgColor rgb="FFEA9999"/>
        <bgColor rgb="FFEA9999"/>
      </patternFill>
    </fill>
    <fill>
      <patternFill patternType="solid">
        <fgColor rgb="FFFFC000"/>
        <bgColor rgb="FFFFC000"/>
      </patternFill>
    </fill>
    <fill>
      <patternFill patternType="solid">
        <fgColor rgb="FF38761D"/>
        <bgColor rgb="FF38761D"/>
      </patternFill>
    </fill>
    <fill>
      <patternFill patternType="solid">
        <fgColor rgb="FF5B0F00"/>
        <bgColor rgb="FF5B0F00"/>
      </patternFill>
    </fill>
    <fill>
      <patternFill patternType="solid">
        <fgColor rgb="FF0070C0"/>
        <bgColor rgb="FF0070C0"/>
      </patternFill>
    </fill>
    <fill>
      <patternFill patternType="solid">
        <fgColor rgb="FFC00000"/>
        <bgColor rgb="FFC00000"/>
      </patternFill>
    </fill>
    <fill>
      <patternFill patternType="solid">
        <fgColor rgb="FF4CFF00"/>
        <bgColor rgb="FF4CFF00"/>
      </patternFill>
    </fill>
    <fill>
      <patternFill patternType="solid">
        <fgColor rgb="FFDBE5F1"/>
        <bgColor rgb="FFDBE5F1"/>
      </patternFill>
    </fill>
    <fill>
      <patternFill patternType="solid">
        <fgColor rgb="FF783F04"/>
        <bgColor rgb="FF783F04"/>
      </patternFill>
    </fill>
    <fill>
      <patternFill patternType="solid">
        <fgColor rgb="FFEFEFEF"/>
        <bgColor rgb="FFEFEFEF"/>
      </patternFill>
    </fill>
    <fill>
      <patternFill patternType="solid">
        <fgColor rgb="FF274E13"/>
        <bgColor rgb="FF274E13"/>
      </patternFill>
    </fill>
    <fill>
      <patternFill patternType="solid">
        <fgColor rgb="FFD9EAD3"/>
        <bgColor rgb="FFD9EAD3"/>
      </patternFill>
    </fill>
    <fill>
      <patternFill patternType="solid">
        <fgColor rgb="FF17365D"/>
        <bgColor rgb="FF17365D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D0F0FF"/>
        <bgColor rgb="FFD0F0FF"/>
      </patternFill>
    </fill>
    <fill>
      <patternFill patternType="solid">
        <fgColor rgb="FFFFE6F2"/>
        <bgColor rgb="FFFFE6F2"/>
      </patternFill>
    </fill>
    <fill>
      <patternFill patternType="solid">
        <fgColor rgb="FF660000"/>
        <bgColor rgb="FF660000"/>
      </patternFill>
    </fill>
    <fill>
      <patternFill patternType="solid">
        <fgColor rgb="FF666666"/>
        <bgColor rgb="FF666666"/>
      </patternFill>
    </fill>
    <fill>
      <patternFill patternType="solid">
        <fgColor rgb="FF990000"/>
        <bgColor rgb="FF990000"/>
      </patternFill>
    </fill>
    <fill>
      <patternFill patternType="solid">
        <fgColor rgb="FF741B47"/>
        <bgColor rgb="FF741B47"/>
      </patternFill>
    </fill>
    <fill>
      <patternFill patternType="solid">
        <fgColor rgb="FF0B5394"/>
        <bgColor rgb="FF0B5394"/>
      </patternFill>
    </fill>
    <fill>
      <patternFill patternType="solid">
        <fgColor rgb="FFA64D79"/>
        <bgColor rgb="FFA64D79"/>
      </patternFill>
    </fill>
    <fill>
      <patternFill patternType="solid">
        <fgColor rgb="FF3D85C6"/>
        <bgColor rgb="FF3D85C6"/>
      </patternFill>
    </fill>
    <fill>
      <patternFill patternType="solid">
        <fgColor rgb="FF000000"/>
        <bgColor rgb="FF000000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A5A5A5"/>
        <bgColor rgb="FFA5A5A5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FFF2CC"/>
        <bgColor rgb="FFFFF2CC"/>
      </patternFill>
    </fill>
    <fill>
      <patternFill patternType="solid">
        <fgColor theme="6"/>
        <bgColor theme="6"/>
      </patternFill>
    </fill>
    <fill>
      <patternFill patternType="solid">
        <fgColor rgb="FF434343"/>
        <bgColor rgb="FF434343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3264B7"/>
      </left>
      <right style="thin">
        <color rgb="FF4285F4"/>
      </right>
      <top style="thin">
        <color rgb="FF3264B7"/>
      </top>
      <bottom style="thin">
        <color rgb="FF3264B7"/>
      </bottom>
      <diagonal/>
    </border>
    <border>
      <left style="thin">
        <color rgb="FF4285F4"/>
      </left>
      <right style="thin">
        <color rgb="FF4285F4"/>
      </right>
      <top style="thin">
        <color rgb="FF3264B7"/>
      </top>
      <bottom style="thin">
        <color rgb="FF3264B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264B7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3264B7"/>
      </right>
      <top style="thin">
        <color rgb="FF666666"/>
      </top>
      <bottom style="thin">
        <color rgb="FF666666"/>
      </bottom>
      <diagonal/>
    </border>
    <border>
      <left style="thin">
        <color rgb="FF3264B7"/>
      </left>
      <right style="thin">
        <color rgb="FF666666"/>
      </right>
      <top style="thin">
        <color rgb="FF666666"/>
      </top>
      <bottom style="thin">
        <color rgb="FF3264B7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3264B7"/>
      </bottom>
      <diagonal/>
    </border>
    <border>
      <left style="thin">
        <color rgb="FF666666"/>
      </left>
      <right style="thin">
        <color rgb="FF3264B7"/>
      </right>
      <top style="thin">
        <color rgb="FF666666"/>
      </top>
      <bottom style="thin">
        <color rgb="FF3264B7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  <border>
      <left/>
      <right/>
      <top style="thin">
        <color rgb="FF38761D"/>
      </top>
      <bottom style="thin">
        <color rgb="FF38761D"/>
      </bottom>
      <diagonal/>
    </border>
    <border>
      <left/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/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D9D9D9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rgb="FFA6A6A6"/>
      </bottom>
      <diagonal/>
    </border>
  </borders>
  <cellStyleXfs count="1">
    <xf numFmtId="0" fontId="0" fillId="0" borderId="0"/>
  </cellStyleXfs>
  <cellXfs count="241">
    <xf numFmtId="0" fontId="0" fillId="0" borderId="0" xfId="0" applyFont="1" applyAlignment="1"/>
    <xf numFmtId="0" fontId="3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 textRotation="90" wrapText="1"/>
    </xf>
    <xf numFmtId="16" fontId="9" fillId="8" borderId="15" xfId="0" applyNumberFormat="1" applyFont="1" applyFill="1" applyBorder="1" applyAlignment="1">
      <alignment horizontal="center" vertical="center" textRotation="90" wrapText="1"/>
    </xf>
    <xf numFmtId="0" fontId="8" fillId="7" borderId="17" xfId="0" applyFont="1" applyFill="1" applyBorder="1" applyAlignment="1">
      <alignment horizontal="center" vertical="center" wrapText="1"/>
    </xf>
    <xf numFmtId="16" fontId="10" fillId="3" borderId="18" xfId="0" applyNumberFormat="1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/>
    </xf>
    <xf numFmtId="49" fontId="12" fillId="10" borderId="15" xfId="0" applyNumberFormat="1" applyFont="1" applyFill="1" applyBorder="1" applyAlignment="1">
      <alignment horizontal="center" vertical="center"/>
    </xf>
    <xf numFmtId="16" fontId="10" fillId="0" borderId="19" xfId="0" applyNumberFormat="1" applyFont="1" applyBorder="1" applyAlignment="1">
      <alignment horizontal="center" vertical="center" wrapText="1"/>
    </xf>
    <xf numFmtId="16" fontId="10" fillId="0" borderId="20" xfId="0" applyNumberFormat="1" applyFont="1" applyBorder="1" applyAlignment="1">
      <alignment horizontal="center" vertical="center" wrapText="1"/>
    </xf>
    <xf numFmtId="49" fontId="12" fillId="10" borderId="15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6" fontId="9" fillId="8" borderId="15" xfId="0" applyNumberFormat="1" applyFont="1" applyFill="1" applyBorder="1" applyAlignment="1">
      <alignment horizontal="center" vertical="center" textRotation="90"/>
    </xf>
    <xf numFmtId="0" fontId="7" fillId="12" borderId="15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textRotation="90"/>
    </xf>
    <xf numFmtId="0" fontId="16" fillId="5" borderId="15" xfId="0" applyFont="1" applyFill="1" applyBorder="1" applyAlignment="1">
      <alignment horizontal="center" vertical="center" textRotation="90"/>
    </xf>
    <xf numFmtId="16" fontId="9" fillId="5" borderId="15" xfId="0" applyNumberFormat="1" applyFont="1" applyFill="1" applyBorder="1" applyAlignment="1">
      <alignment horizontal="center" vertical="center" textRotation="90"/>
    </xf>
    <xf numFmtId="49" fontId="12" fillId="10" borderId="15" xfId="0" applyNumberFormat="1" applyFont="1" applyFill="1" applyBorder="1" applyAlignment="1">
      <alignment horizontal="center" vertical="center" wrapText="1"/>
    </xf>
    <xf numFmtId="49" fontId="17" fillId="10" borderId="15" xfId="0" applyNumberFormat="1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/>
    </xf>
    <xf numFmtId="0" fontId="19" fillId="13" borderId="15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 textRotation="90"/>
    </xf>
    <xf numFmtId="0" fontId="22" fillId="14" borderId="0" xfId="0" applyFont="1" applyFill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3" fillId="15" borderId="35" xfId="0" applyFont="1" applyFill="1" applyBorder="1" applyAlignment="1">
      <alignment horizontal="center" vertical="center"/>
    </xf>
    <xf numFmtId="0" fontId="26" fillId="16" borderId="36" xfId="0" applyFont="1" applyFill="1" applyBorder="1" applyAlignment="1">
      <alignment horizontal="center" vertical="center"/>
    </xf>
    <xf numFmtId="0" fontId="23" fillId="15" borderId="37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15" borderId="38" xfId="0" applyFont="1" applyFill="1" applyBorder="1" applyAlignment="1">
      <alignment horizontal="center"/>
    </xf>
    <xf numFmtId="0" fontId="27" fillId="17" borderId="38" xfId="0" applyFont="1" applyFill="1" applyBorder="1" applyAlignment="1">
      <alignment horizontal="center" vertical="center"/>
    </xf>
    <xf numFmtId="0" fontId="23" fillId="15" borderId="3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3" borderId="38" xfId="0" applyFont="1" applyFill="1" applyBorder="1" applyAlignment="1">
      <alignment horizontal="center" vertical="center"/>
    </xf>
    <xf numFmtId="164" fontId="23" fillId="0" borderId="38" xfId="0" applyNumberFormat="1" applyFont="1" applyBorder="1" applyAlignment="1">
      <alignment horizontal="center" vertical="center"/>
    </xf>
    <xf numFmtId="0" fontId="23" fillId="15" borderId="35" xfId="0" applyFont="1" applyFill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15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8" xfId="0" quotePrefix="1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15" borderId="38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0" fillId="19" borderId="43" xfId="0" applyFont="1" applyFill="1" applyBorder="1" applyAlignment="1">
      <alignment horizontal="center" vertical="center" wrapText="1"/>
    </xf>
    <xf numFmtId="0" fontId="31" fillId="3" borderId="43" xfId="0" applyFont="1" applyFill="1" applyBorder="1" applyAlignment="1">
      <alignment horizontal="center" vertical="center" wrapText="1"/>
    </xf>
    <xf numFmtId="0" fontId="33" fillId="3" borderId="40" xfId="0" applyFont="1" applyFill="1" applyBorder="1" applyAlignment="1">
      <alignment horizontal="center" vertical="center"/>
    </xf>
    <xf numFmtId="0" fontId="30" fillId="20" borderId="43" xfId="0" applyFont="1" applyFill="1" applyBorder="1" applyAlignment="1">
      <alignment horizontal="center" vertical="center" wrapText="1"/>
    </xf>
    <xf numFmtId="0" fontId="31" fillId="21" borderId="43" xfId="0" applyFont="1" applyFill="1" applyBorder="1" applyAlignment="1">
      <alignment horizontal="center" vertical="center" wrapText="1"/>
    </xf>
    <xf numFmtId="0" fontId="30" fillId="19" borderId="44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34" fillId="20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14" fontId="35" fillId="2" borderId="0" xfId="0" applyNumberFormat="1" applyFont="1" applyFill="1" applyAlignment="1">
      <alignment vertical="center" wrapText="1"/>
    </xf>
    <xf numFmtId="0" fontId="30" fillId="20" borderId="41" xfId="0" applyFont="1" applyFill="1" applyBorder="1" applyAlignment="1">
      <alignment horizontal="center" vertical="center" wrapText="1"/>
    </xf>
    <xf numFmtId="0" fontId="38" fillId="21" borderId="48" xfId="0" applyFont="1" applyFill="1" applyBorder="1" applyAlignment="1">
      <alignment horizontal="center" vertical="center" wrapText="1"/>
    </xf>
    <xf numFmtId="165" fontId="38" fillId="21" borderId="48" xfId="0" applyNumberFormat="1" applyFont="1" applyFill="1" applyBorder="1" applyAlignment="1">
      <alignment horizontal="center" vertical="center" wrapText="1"/>
    </xf>
    <xf numFmtId="0" fontId="38" fillId="21" borderId="48" xfId="0" applyFont="1" applyFill="1" applyBorder="1" applyAlignment="1">
      <alignment horizontal="center" vertical="center" wrapText="1"/>
    </xf>
    <xf numFmtId="0" fontId="39" fillId="22" borderId="43" xfId="0" applyFont="1" applyFill="1" applyBorder="1" applyAlignment="1">
      <alignment horizontal="center" vertical="center" wrapText="1"/>
    </xf>
    <xf numFmtId="165" fontId="39" fillId="22" borderId="43" xfId="0" applyNumberFormat="1" applyFont="1" applyFill="1" applyBorder="1" applyAlignment="1">
      <alignment horizontal="center" vertical="center" wrapText="1"/>
    </xf>
    <xf numFmtId="0" fontId="39" fillId="19" borderId="43" xfId="0" applyFont="1" applyFill="1" applyBorder="1" applyAlignment="1">
      <alignment horizontal="center" vertical="center" wrapText="1"/>
    </xf>
    <xf numFmtId="0" fontId="39" fillId="19" borderId="43" xfId="0" applyFont="1" applyFill="1" applyBorder="1" applyAlignment="1">
      <alignment horizontal="center" vertical="center" wrapText="1"/>
    </xf>
    <xf numFmtId="165" fontId="39" fillId="19" borderId="43" xfId="0" applyNumberFormat="1" applyFont="1" applyFill="1" applyBorder="1" applyAlignment="1">
      <alignment horizontal="center" vertical="center" wrapText="1"/>
    </xf>
    <xf numFmtId="0" fontId="30" fillId="19" borderId="43" xfId="0" applyFont="1" applyFill="1" applyBorder="1" applyAlignment="1">
      <alignment horizontal="center" vertical="center" wrapText="1"/>
    </xf>
    <xf numFmtId="165" fontId="30" fillId="19" borderId="43" xfId="0" applyNumberFormat="1" applyFont="1" applyFill="1" applyBorder="1" applyAlignment="1">
      <alignment horizontal="center" vertical="center" wrapText="1"/>
    </xf>
    <xf numFmtId="165" fontId="30" fillId="19" borderId="43" xfId="0" applyNumberFormat="1" applyFont="1" applyFill="1" applyBorder="1" applyAlignment="1">
      <alignment horizontal="center" vertical="center" wrapText="1"/>
    </xf>
    <xf numFmtId="0" fontId="30" fillId="19" borderId="43" xfId="0" applyFont="1" applyFill="1" applyBorder="1" applyAlignment="1">
      <alignment horizontal="center" vertical="center" wrapText="1"/>
    </xf>
    <xf numFmtId="166" fontId="30" fillId="19" borderId="43" xfId="0" applyNumberFormat="1" applyFont="1" applyFill="1" applyBorder="1" applyAlignment="1">
      <alignment horizontal="center" vertical="center" wrapText="1"/>
    </xf>
    <xf numFmtId="0" fontId="31" fillId="23" borderId="43" xfId="0" applyFont="1" applyFill="1" applyBorder="1" applyAlignment="1">
      <alignment horizontal="center" vertical="center" wrapText="1"/>
    </xf>
    <xf numFmtId="0" fontId="33" fillId="23" borderId="40" xfId="0" applyFont="1" applyFill="1" applyBorder="1" applyAlignment="1">
      <alignment horizontal="center" vertical="center"/>
    </xf>
    <xf numFmtId="0" fontId="38" fillId="21" borderId="43" xfId="0" applyFont="1" applyFill="1" applyBorder="1" applyAlignment="1">
      <alignment horizontal="center" vertical="center" wrapText="1"/>
    </xf>
    <xf numFmtId="165" fontId="38" fillId="21" borderId="43" xfId="0" applyNumberFormat="1" applyFont="1" applyFill="1" applyBorder="1" applyAlignment="1">
      <alignment horizontal="center" vertical="center" wrapText="1"/>
    </xf>
    <xf numFmtId="0" fontId="38" fillId="21" borderId="43" xfId="0" applyFont="1" applyFill="1" applyBorder="1" applyAlignment="1">
      <alignment horizontal="center" vertical="center" wrapText="1"/>
    </xf>
    <xf numFmtId="0" fontId="39" fillId="23" borderId="43" xfId="0" applyFont="1" applyFill="1" applyBorder="1" applyAlignment="1">
      <alignment horizontal="center" vertical="center" wrapText="1"/>
    </xf>
    <xf numFmtId="165" fontId="39" fillId="23" borderId="43" xfId="0" applyNumberFormat="1" applyFont="1" applyFill="1" applyBorder="1" applyAlignment="1">
      <alignment horizontal="center" vertical="center" wrapText="1"/>
    </xf>
    <xf numFmtId="0" fontId="28" fillId="25" borderId="24" xfId="0" applyFont="1" applyFill="1" applyBorder="1"/>
    <xf numFmtId="0" fontId="40" fillId="3" borderId="24" xfId="0" applyFont="1" applyFill="1" applyBorder="1" applyAlignment="1">
      <alignment horizontal="center" vertical="center"/>
    </xf>
    <xf numFmtId="0" fontId="41" fillId="25" borderId="24" xfId="0" applyFont="1" applyFill="1" applyBorder="1" applyAlignment="1">
      <alignment horizontal="center" vertical="center"/>
    </xf>
    <xf numFmtId="0" fontId="40" fillId="25" borderId="24" xfId="0" applyFont="1" applyFill="1" applyBorder="1" applyAlignment="1">
      <alignment horizontal="center" vertical="center"/>
    </xf>
    <xf numFmtId="0" fontId="40" fillId="22" borderId="24" xfId="0" applyFont="1" applyFill="1" applyBorder="1" applyAlignment="1">
      <alignment horizontal="center" vertical="center"/>
    </xf>
    <xf numFmtId="0" fontId="40" fillId="23" borderId="24" xfId="0" applyFont="1" applyFill="1" applyBorder="1" applyAlignment="1">
      <alignment horizontal="center" vertical="center"/>
    </xf>
    <xf numFmtId="0" fontId="42" fillId="25" borderId="24" xfId="0" applyFont="1" applyFill="1" applyBorder="1" applyAlignment="1">
      <alignment horizontal="center" vertical="center" wrapText="1"/>
    </xf>
    <xf numFmtId="0" fontId="30" fillId="20" borderId="55" xfId="0" applyFont="1" applyFill="1" applyBorder="1" applyAlignment="1">
      <alignment horizontal="center" vertical="center" wrapText="1"/>
    </xf>
    <xf numFmtId="0" fontId="45" fillId="29" borderId="56" xfId="0" applyFont="1" applyFill="1" applyBorder="1" applyAlignment="1">
      <alignment horizontal="center" vertical="center" wrapText="1"/>
    </xf>
    <xf numFmtId="165" fontId="45" fillId="29" borderId="56" xfId="0" applyNumberFormat="1" applyFont="1" applyFill="1" applyBorder="1" applyAlignment="1">
      <alignment horizontal="center" vertical="center" wrapText="1"/>
    </xf>
    <xf numFmtId="0" fontId="45" fillId="30" borderId="56" xfId="0" applyFont="1" applyFill="1" applyBorder="1" applyAlignment="1">
      <alignment horizontal="center" vertical="center" wrapText="1"/>
    </xf>
    <xf numFmtId="0" fontId="45" fillId="30" borderId="56" xfId="0" applyFont="1" applyFill="1" applyBorder="1" applyAlignment="1">
      <alignment horizontal="center" vertical="center" wrapText="1"/>
    </xf>
    <xf numFmtId="165" fontId="45" fillId="30" borderId="56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8" fillId="9" borderId="0" xfId="0" applyFont="1" applyFill="1"/>
    <xf numFmtId="0" fontId="28" fillId="31" borderId="0" xfId="0" applyFont="1" applyFill="1" applyAlignment="1"/>
    <xf numFmtId="0" fontId="28" fillId="0" borderId="0" xfId="0" applyFont="1" applyAlignment="1">
      <alignment horizontal="center"/>
    </xf>
    <xf numFmtId="0" fontId="28" fillId="31" borderId="0" xfId="0" applyFont="1" applyFill="1"/>
    <xf numFmtId="0" fontId="28" fillId="0" borderId="0" xfId="0" applyFont="1"/>
    <xf numFmtId="0" fontId="28" fillId="15" borderId="38" xfId="0" applyFont="1" applyFill="1" applyBorder="1"/>
    <xf numFmtId="0" fontId="28" fillId="0" borderId="0" xfId="0" applyFont="1" applyAlignment="1"/>
    <xf numFmtId="0" fontId="4" fillId="34" borderId="38" xfId="0" applyFont="1" applyFill="1" applyBorder="1"/>
    <xf numFmtId="0" fontId="14" fillId="0" borderId="38" xfId="0" applyFont="1" applyBorder="1" applyAlignment="1">
      <alignment horizontal="center"/>
    </xf>
    <xf numFmtId="10" fontId="28" fillId="0" borderId="0" xfId="0" applyNumberFormat="1" applyFont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38" xfId="0" applyNumberFormat="1" applyFont="1" applyBorder="1" applyAlignment="1">
      <alignment horizontal="center"/>
    </xf>
    <xf numFmtId="0" fontId="4" fillId="4" borderId="58" xfId="0" applyFont="1" applyFill="1" applyBorder="1"/>
    <xf numFmtId="1" fontId="4" fillId="4" borderId="58" xfId="0" applyNumberFormat="1" applyFont="1" applyFill="1" applyBorder="1"/>
    <xf numFmtId="1" fontId="4" fillId="4" borderId="59" xfId="0" applyNumberFormat="1" applyFont="1" applyFill="1" applyBorder="1"/>
    <xf numFmtId="0" fontId="28" fillId="9" borderId="0" xfId="0" applyFont="1" applyFill="1" applyAlignment="1"/>
    <xf numFmtId="0" fontId="14" fillId="33" borderId="38" xfId="0" applyFont="1" applyFill="1" applyBorder="1" applyAlignment="1">
      <alignment horizontal="center"/>
    </xf>
    <xf numFmtId="0" fontId="14" fillId="35" borderId="38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4" fillId="32" borderId="38" xfId="0" applyFont="1" applyFill="1" applyBorder="1" applyAlignment="1">
      <alignment horizontal="center"/>
    </xf>
    <xf numFmtId="0" fontId="4" fillId="33" borderId="38" xfId="0" applyFont="1" applyFill="1" applyBorder="1" applyAlignment="1">
      <alignment horizontal="center"/>
    </xf>
    <xf numFmtId="0" fontId="4" fillId="35" borderId="38" xfId="0" applyFont="1" applyFill="1" applyBorder="1" applyAlignment="1">
      <alignment horizontal="center"/>
    </xf>
    <xf numFmtId="0" fontId="16" fillId="11" borderId="60" xfId="0" applyFont="1" applyFill="1" applyBorder="1" applyAlignment="1">
      <alignment horizontal="center" wrapText="1"/>
    </xf>
    <xf numFmtId="0" fontId="48" fillId="0" borderId="61" xfId="0" applyFont="1" applyBorder="1" applyAlignment="1">
      <alignment horizontal="center"/>
    </xf>
    <xf numFmtId="0" fontId="48" fillId="0" borderId="62" xfId="0" applyFont="1" applyBorder="1" applyAlignment="1">
      <alignment horizontal="center"/>
    </xf>
    <xf numFmtId="0" fontId="28" fillId="36" borderId="0" xfId="0" applyFont="1" applyFill="1"/>
    <xf numFmtId="0" fontId="48" fillId="0" borderId="63" xfId="0" applyFont="1" applyBorder="1" applyAlignment="1">
      <alignment horizontal="center"/>
    </xf>
    <xf numFmtId="0" fontId="48" fillId="0" borderId="64" xfId="0" applyFont="1" applyBorder="1" applyAlignment="1">
      <alignment horizontal="center"/>
    </xf>
    <xf numFmtId="0" fontId="48" fillId="0" borderId="65" xfId="0" applyFont="1" applyBorder="1" applyAlignment="1">
      <alignment horizontal="center"/>
    </xf>
    <xf numFmtId="0" fontId="48" fillId="37" borderId="62" xfId="0" applyFont="1" applyFill="1" applyBorder="1" applyAlignment="1">
      <alignment horizontal="center"/>
    </xf>
    <xf numFmtId="0" fontId="48" fillId="37" borderId="64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8" fillId="38" borderId="0" xfId="0" applyFont="1" applyFill="1" applyAlignment="1"/>
    <xf numFmtId="0" fontId="28" fillId="15" borderId="0" xfId="0" applyFont="1" applyFill="1" applyAlignment="1">
      <alignment horizontal="right"/>
    </xf>
    <xf numFmtId="0" fontId="28" fillId="15" borderId="0" xfId="0" applyFont="1" applyFill="1" applyAlignment="1"/>
    <xf numFmtId="0" fontId="28" fillId="0" borderId="0" xfId="0" applyFont="1" applyAlignment="1">
      <alignment horizontal="right"/>
    </xf>
    <xf numFmtId="0" fontId="49" fillId="0" borderId="0" xfId="0" applyFont="1" applyAlignment="1">
      <alignment horizontal="center" vertical="center"/>
    </xf>
    <xf numFmtId="0" fontId="50" fillId="3" borderId="43" xfId="0" applyFont="1" applyFill="1" applyBorder="1" applyAlignment="1">
      <alignment horizontal="center" vertical="center"/>
    </xf>
    <xf numFmtId="0" fontId="34" fillId="3" borderId="43" xfId="0" applyFont="1" applyFill="1" applyBorder="1" applyAlignment="1">
      <alignment vertical="center"/>
    </xf>
    <xf numFmtId="0" fontId="34" fillId="3" borderId="43" xfId="0" applyFont="1" applyFill="1" applyBorder="1" applyAlignment="1">
      <alignment vertical="center"/>
    </xf>
    <xf numFmtId="0" fontId="34" fillId="3" borderId="40" xfId="0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0" fillId="20" borderId="43" xfId="0" applyFont="1" applyFill="1" applyBorder="1" applyAlignment="1">
      <alignment horizontal="center" vertical="center"/>
    </xf>
    <xf numFmtId="0" fontId="34" fillId="21" borderId="43" xfId="0" applyFont="1" applyFill="1" applyBorder="1" applyAlignment="1">
      <alignment vertical="center"/>
    </xf>
    <xf numFmtId="0" fontId="34" fillId="21" borderId="43" xfId="0" applyFont="1" applyFill="1" applyBorder="1" applyAlignment="1">
      <alignment vertical="center"/>
    </xf>
    <xf numFmtId="0" fontId="34" fillId="23" borderId="43" xfId="0" applyFont="1" applyFill="1" applyBorder="1" applyAlignment="1">
      <alignment vertical="center"/>
    </xf>
    <xf numFmtId="0" fontId="34" fillId="23" borderId="40" xfId="0" applyFont="1" applyFill="1" applyBorder="1" applyAlignment="1">
      <alignment vertical="center"/>
    </xf>
    <xf numFmtId="0" fontId="34" fillId="0" borderId="43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51" fillId="0" borderId="0" xfId="0" applyFont="1"/>
    <xf numFmtId="0" fontId="29" fillId="0" borderId="0" xfId="0" applyFont="1" applyAlignment="1">
      <alignment horizontal="center" vertical="center"/>
    </xf>
    <xf numFmtId="0" fontId="40" fillId="3" borderId="43" xfId="0" applyFont="1" applyFill="1" applyBorder="1" applyAlignment="1">
      <alignment horizontal="center" vertical="center"/>
    </xf>
    <xf numFmtId="0" fontId="32" fillId="3" borderId="43" xfId="0" applyFont="1" applyFill="1" applyBorder="1" applyAlignment="1">
      <alignment horizontal="center" vertical="center" wrapText="1"/>
    </xf>
    <xf numFmtId="0" fontId="33" fillId="3" borderId="43" xfId="0" applyFont="1" applyFill="1" applyBorder="1" applyAlignment="1">
      <alignment horizontal="center" vertical="center"/>
    </xf>
    <xf numFmtId="0" fontId="40" fillId="20" borderId="43" xfId="0" applyFont="1" applyFill="1" applyBorder="1" applyAlignment="1">
      <alignment horizontal="center" vertical="center"/>
    </xf>
    <xf numFmtId="0" fontId="32" fillId="21" borderId="43" xfId="0" applyFont="1" applyFill="1" applyBorder="1" applyAlignment="1">
      <alignment horizontal="center" vertical="center" wrapText="1"/>
    </xf>
    <xf numFmtId="0" fontId="33" fillId="21" borderId="43" xfId="0" applyFont="1" applyFill="1" applyBorder="1" applyAlignment="1">
      <alignment horizontal="center" vertical="center"/>
    </xf>
    <xf numFmtId="0" fontId="32" fillId="23" borderId="4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52" fillId="9" borderId="15" xfId="0" applyFont="1" applyFill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6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4" fillId="16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32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33" fillId="3" borderId="40" xfId="0" applyFont="1" applyFill="1" applyBorder="1" applyAlignment="1">
      <alignment horizontal="center" vertical="center"/>
    </xf>
    <xf numFmtId="0" fontId="29" fillId="18" borderId="40" xfId="0" applyFont="1" applyFill="1" applyBorder="1" applyAlignment="1">
      <alignment horizontal="center" vertical="center"/>
    </xf>
    <xf numFmtId="0" fontId="32" fillId="21" borderId="40" xfId="0" applyFont="1" applyFill="1" applyBorder="1" applyAlignment="1">
      <alignment horizontal="center" vertical="center"/>
    </xf>
    <xf numFmtId="0" fontId="33" fillId="21" borderId="40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 wrapText="1"/>
    </xf>
    <xf numFmtId="0" fontId="0" fillId="0" borderId="0" xfId="0" applyFont="1" applyAlignment="1"/>
    <xf numFmtId="0" fontId="37" fillId="10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32" fillId="23" borderId="40" xfId="0" applyFont="1" applyFill="1" applyBorder="1" applyAlignment="1">
      <alignment horizontal="center" vertical="center"/>
    </xf>
    <xf numFmtId="0" fontId="33" fillId="23" borderId="40" xfId="0" applyFont="1" applyFill="1" applyBorder="1" applyAlignment="1">
      <alignment horizontal="center" vertical="center"/>
    </xf>
    <xf numFmtId="0" fontId="37" fillId="10" borderId="0" xfId="0" applyFont="1" applyFill="1" applyAlignment="1">
      <alignment horizontal="center" vertical="center" wrapText="1"/>
    </xf>
    <xf numFmtId="0" fontId="44" fillId="27" borderId="52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2" fillId="0" borderId="53" xfId="0" applyFont="1" applyBorder="1"/>
    <xf numFmtId="0" fontId="44" fillId="28" borderId="52" xfId="0" applyFont="1" applyFill="1" applyBorder="1" applyAlignment="1">
      <alignment horizontal="center" vertical="center" wrapText="1"/>
    </xf>
    <xf numFmtId="0" fontId="40" fillId="22" borderId="52" xfId="0" applyFont="1" applyFill="1" applyBorder="1" applyAlignment="1">
      <alignment horizontal="center" vertical="center" wrapText="1"/>
    </xf>
    <xf numFmtId="0" fontId="40" fillId="3" borderId="52" xfId="0" applyFont="1" applyFill="1" applyBorder="1" applyAlignment="1">
      <alignment horizontal="center" vertical="center" wrapText="1"/>
    </xf>
    <xf numFmtId="0" fontId="33" fillId="15" borderId="52" xfId="0" applyFont="1" applyFill="1" applyBorder="1" applyAlignment="1">
      <alignment horizontal="center" vertical="center" wrapText="1"/>
    </xf>
    <xf numFmtId="0" fontId="40" fillId="3" borderId="52" xfId="0" applyFont="1" applyFill="1" applyBorder="1" applyAlignment="1">
      <alignment horizontal="center" vertical="center"/>
    </xf>
    <xf numFmtId="0" fontId="40" fillId="23" borderId="52" xfId="0" applyFont="1" applyFill="1" applyBorder="1" applyAlignment="1">
      <alignment horizontal="center" vertical="center"/>
    </xf>
    <xf numFmtId="14" fontId="34" fillId="26" borderId="0" xfId="0" applyNumberFormat="1" applyFont="1" applyFill="1"/>
    <xf numFmtId="0" fontId="36" fillId="26" borderId="0" xfId="0" applyFont="1" applyFill="1" applyAlignment="1">
      <alignment horizontal="center" vertical="center" wrapText="1"/>
    </xf>
    <xf numFmtId="14" fontId="43" fillId="26" borderId="0" xfId="0" applyNumberFormat="1" applyFont="1" applyFill="1" applyAlignment="1">
      <alignment horizontal="right" vertical="top" wrapText="1"/>
    </xf>
    <xf numFmtId="0" fontId="40" fillId="25" borderId="0" xfId="0" applyFont="1" applyFill="1" applyAlignment="1">
      <alignment horizontal="center" vertical="center"/>
    </xf>
    <xf numFmtId="0" fontId="29" fillId="24" borderId="49" xfId="0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47" fillId="31" borderId="0" xfId="0" applyFont="1" applyFill="1" applyAlignment="1">
      <alignment horizontal="center"/>
    </xf>
    <xf numFmtId="0" fontId="4" fillId="34" borderId="35" xfId="0" applyFont="1" applyFill="1" applyBorder="1"/>
    <xf numFmtId="0" fontId="2" fillId="0" borderId="37" xfId="0" applyFont="1" applyBorder="1"/>
    <xf numFmtId="167" fontId="4" fillId="0" borderId="35" xfId="0" applyNumberFormat="1" applyFont="1" applyBorder="1" applyAlignment="1">
      <alignment horizontal="center"/>
    </xf>
    <xf numFmtId="0" fontId="46" fillId="9" borderId="0" xfId="0" applyFont="1" applyFill="1" applyAlignment="1">
      <alignment horizontal="center"/>
    </xf>
    <xf numFmtId="0" fontId="14" fillId="32" borderId="35" xfId="0" applyFont="1" applyFill="1" applyBorder="1" applyAlignment="1">
      <alignment horizontal="center"/>
    </xf>
    <xf numFmtId="0" fontId="2" fillId="0" borderId="57" xfId="0" applyFont="1" applyBorder="1"/>
    <xf numFmtId="0" fontId="14" fillId="33" borderId="35" xfId="0" applyFont="1" applyFill="1" applyBorder="1" applyAlignment="1">
      <alignment horizontal="center"/>
    </xf>
    <xf numFmtId="0" fontId="29" fillId="24" borderId="40" xfId="0" applyFont="1" applyFill="1" applyBorder="1" applyAlignment="1">
      <alignment horizontal="center" vertical="center"/>
    </xf>
    <xf numFmtId="0" fontId="40" fillId="39" borderId="40" xfId="0" applyFont="1" applyFill="1" applyBorder="1" applyAlignment="1">
      <alignment horizontal="center"/>
    </xf>
    <xf numFmtId="16" fontId="54" fillId="5" borderId="15" xfId="0" applyNumberFormat="1" applyFont="1" applyFill="1" applyBorder="1" applyAlignment="1">
      <alignment horizontal="center" vertical="center" textRotation="90"/>
    </xf>
    <xf numFmtId="16" fontId="55" fillId="5" borderId="15" xfId="0" applyNumberFormat="1" applyFont="1" applyFill="1" applyBorder="1" applyAlignment="1">
      <alignment horizontal="center" vertical="center" textRotation="90"/>
    </xf>
  </cellXfs>
  <cellStyles count="1">
    <cellStyle name="Normale" xfId="0" builtinId="0"/>
  </cellStyles>
  <dxfs count="27">
    <dxf>
      <font>
        <color rgb="FFEFEFEF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666666"/>
          <bgColor rgb="FF666666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666666"/>
          <bgColor rgb="FF666666"/>
        </patternFill>
      </fill>
    </dxf>
    <dxf>
      <fill>
        <patternFill patternType="solid">
          <fgColor rgb="FF666666"/>
          <bgColor rgb="FF666666"/>
        </patternFill>
      </fill>
    </dxf>
    <dxf>
      <fill>
        <patternFill patternType="solid">
          <fgColor rgb="FF666666"/>
          <bgColor rgb="FF666666"/>
        </patternFill>
      </fill>
    </dxf>
    <dxf>
      <fill>
        <patternFill patternType="solid">
          <fgColor rgb="FF666666"/>
          <bgColor rgb="FF66666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285F4"/>
          <bgColor rgb="FF4285F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285F4"/>
          <bgColor rgb="FF4285F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285F4"/>
          <bgColor rgb="FF4285F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285F4"/>
          <bgColor rgb="FF4285F4"/>
        </patternFill>
      </fill>
    </dxf>
  </dxfs>
  <tableStyles count="5">
    <tableStyle name="Saranno Famosi - MASCHI-style" pivot="0" count="3">
      <tableStyleElement type="headerRow" dxfId="26"/>
      <tableStyleElement type="firstRowStripe" dxfId="25"/>
      <tableStyleElement type="secondRowStripe" dxfId="24"/>
    </tableStyle>
    <tableStyle name="Saranno Famosi - FEMMINE-style" pivot="0" count="3">
      <tableStyleElement type="headerRow" dxfId="23"/>
      <tableStyleElement type="firstRowStripe" dxfId="22"/>
      <tableStyleElement type="secondRowStripe" dxfId="21"/>
    </tableStyle>
    <tableStyle name="Teodoro Soldati - MASCHI-style" pivot="0" count="3">
      <tableStyleElement type="headerRow" dxfId="20"/>
      <tableStyleElement type="firstRowStripe" dxfId="19"/>
      <tableStyleElement type="secondRowStripe" dxfId="18"/>
    </tableStyle>
    <tableStyle name="Teodoro Soldati - FEMMINE-style" pivot="0" count="3">
      <tableStyleElement type="headerRow" dxfId="17"/>
      <tableStyleElement type="firstRowStripe" dxfId="16"/>
      <tableStyleElement type="secondRowStripe" dxfId="15"/>
    </tableStyle>
    <tableStyle name="Classifica Circoli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57150</xdr:rowOff>
    </xdr:from>
    <xdr:ext cx="2000250" cy="2057400"/>
    <xdr:pic>
      <xdr:nvPicPr>
        <xdr:cNvPr id="2" name="image2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190500</xdr:rowOff>
    </xdr:from>
    <xdr:ext cx="2686050" cy="1238250"/>
    <xdr:pic>
      <xdr:nvPicPr>
        <xdr:cNvPr id="3" name="image1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2</xdr:row>
      <xdr:rowOff>123825</xdr:rowOff>
    </xdr:from>
    <xdr:ext cx="2000250" cy="2057400"/>
    <xdr:pic>
      <xdr:nvPicPr>
        <xdr:cNvPr id="2" name="image2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257175</xdr:rowOff>
    </xdr:from>
    <xdr:ext cx="2686050" cy="1238250"/>
    <xdr:pic>
      <xdr:nvPicPr>
        <xdr:cNvPr id="3" name="image3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2</xdr:row>
      <xdr:rowOff>228600</xdr:rowOff>
    </xdr:from>
    <xdr:ext cx="2286000" cy="2314575"/>
    <xdr:pic>
      <xdr:nvPicPr>
        <xdr:cNvPr id="2" name="image5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4</xdr:row>
      <xdr:rowOff>114300</xdr:rowOff>
    </xdr:from>
    <xdr:ext cx="2686050" cy="1238250"/>
    <xdr:pic>
      <xdr:nvPicPr>
        <xdr:cNvPr id="3" name="image4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2</xdr:row>
      <xdr:rowOff>190500</xdr:rowOff>
    </xdr:from>
    <xdr:ext cx="2286000" cy="2314575"/>
    <xdr:pic>
      <xdr:nvPicPr>
        <xdr:cNvPr id="2" name="image7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4</xdr:row>
      <xdr:rowOff>95250</xdr:rowOff>
    </xdr:from>
    <xdr:ext cx="2686050" cy="1238250"/>
    <xdr:pic>
      <xdr:nvPicPr>
        <xdr:cNvPr id="3" name="image6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752475</xdr:colOff>
      <xdr:row>0</xdr:row>
      <xdr:rowOff>209550</xdr:rowOff>
    </xdr:from>
    <xdr:ext cx="714375" cy="723900"/>
    <xdr:pic>
      <xdr:nvPicPr>
        <xdr:cNvPr id="2" name="image8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0</xdr:row>
      <xdr:rowOff>209550</xdr:rowOff>
    </xdr:from>
    <xdr:ext cx="714375" cy="723900"/>
    <xdr:pic>
      <xdr:nvPicPr>
        <xdr:cNvPr id="3" name="image8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1238250</xdr:colOff>
      <xdr:row>6</xdr:row>
      <xdr:rowOff>285750</xdr:rowOff>
    </xdr:from>
    <xdr:ext cx="1276350" cy="1314450"/>
    <xdr:pic>
      <xdr:nvPicPr>
        <xdr:cNvPr id="2" name="image2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1114425</xdr:colOff>
      <xdr:row>6</xdr:row>
      <xdr:rowOff>257175</xdr:rowOff>
    </xdr:from>
    <xdr:ext cx="1276350" cy="1371600"/>
    <xdr:pic>
      <xdr:nvPicPr>
        <xdr:cNvPr id="3" name="image9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1238250</xdr:colOff>
      <xdr:row>6</xdr:row>
      <xdr:rowOff>314325</xdr:rowOff>
    </xdr:from>
    <xdr:ext cx="1276350" cy="1314450"/>
    <xdr:pic>
      <xdr:nvPicPr>
        <xdr:cNvPr id="2" name="image2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1228725</xdr:colOff>
      <xdr:row>6</xdr:row>
      <xdr:rowOff>285750</xdr:rowOff>
    </xdr:from>
    <xdr:ext cx="1276350" cy="1371600"/>
    <xdr:pic>
      <xdr:nvPicPr>
        <xdr:cNvPr id="3" name="image9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1724025</xdr:colOff>
      <xdr:row>26</xdr:row>
      <xdr:rowOff>114300</xdr:rowOff>
    </xdr:from>
    <xdr:ext cx="1200150" cy="1209675"/>
    <xdr:pic>
      <xdr:nvPicPr>
        <xdr:cNvPr id="2" name="image8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733425</xdr:colOff>
      <xdr:row>26</xdr:row>
      <xdr:rowOff>114300</xdr:rowOff>
    </xdr:from>
    <xdr:ext cx="1200150" cy="1209675"/>
    <xdr:pic>
      <xdr:nvPicPr>
        <xdr:cNvPr id="3" name="image8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104775</xdr:rowOff>
    </xdr:from>
    <xdr:ext cx="6867525" cy="4419600"/>
    <xdr:pic>
      <xdr:nvPicPr>
        <xdr:cNvPr id="2" name="image10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IFICA%20MASCHILE%2013-14%20ann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FICA MASCHILE 13-14 ann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Saranno_Famosi_M" displayName="Saranno_Famosi_M" ref="A9:T136">
  <tableColumns count="20">
    <tableColumn id="1" name="Nome Giocatore"/>
    <tableColumn id="2" name="Anno di nascita"/>
    <tableColumn id="3" name="Circolo"/>
    <tableColumn id="4" name="data1"/>
    <tableColumn id="5" name="data2"/>
    <tableColumn id="6" name="data3"/>
    <tableColumn id="7" name="data4"/>
    <tableColumn id="8" name="data5"/>
    <tableColumn id="9" name="data6"/>
    <tableColumn id="10" name="data7"/>
    <tableColumn id="11" name="data8"/>
    <tableColumn id="12" name="data9"/>
    <tableColumn id="13" name="data10"/>
    <tableColumn id="14" name="data11"/>
    <tableColumn id="15" name="data12"/>
    <tableColumn id="16" name="data13"/>
    <tableColumn id="17" name="data14"/>
    <tableColumn id="18" name="data15"/>
    <tableColumn id="19" name="data16"/>
    <tableColumn id="20" name="data17"/>
  </tableColumns>
  <tableStyleInfo name="Saranno Famosi - MASCHI-style" showFirstColumn="1" showLastColumn="1" showRowStripes="1" showColumnStripes="0"/>
</table>
</file>

<file path=xl/tables/table2.xml><?xml version="1.0" encoding="utf-8"?>
<table xmlns="http://schemas.openxmlformats.org/spreadsheetml/2006/main" id="2" name="Saranno_Famosi_F" displayName="Saranno_Famosi_F" ref="A9:T136">
  <tableColumns count="20">
    <tableColumn id="1" name="Nome Giocatore"/>
    <tableColumn id="2" name="Anno di nascita"/>
    <tableColumn id="3" name="Circolo"/>
    <tableColumn id="4" name="data1"/>
    <tableColumn id="5" name="data2"/>
    <tableColumn id="6" name="data3"/>
    <tableColumn id="7" name="data4"/>
    <tableColumn id="8" name="data5"/>
    <tableColumn id="9" name="data6"/>
    <tableColumn id="10" name="data7"/>
    <tableColumn id="11" name="data8"/>
    <tableColumn id="12" name="data9"/>
    <tableColumn id="13" name="data10"/>
    <tableColumn id="14" name="data11"/>
    <tableColumn id="15" name="data12"/>
    <tableColumn id="16" name="data13"/>
    <tableColumn id="17" name="data14"/>
    <tableColumn id="18" name="data15"/>
    <tableColumn id="19" name="data16"/>
    <tableColumn id="20" name="data17"/>
  </tableColumns>
  <tableStyleInfo name="Saranno Famosi - FEMMINE-style" showFirstColumn="1" showLastColumn="1" showRowStripes="1" showColumnStripes="0"/>
</table>
</file>

<file path=xl/tables/table3.xml><?xml version="1.0" encoding="utf-8"?>
<table xmlns="http://schemas.openxmlformats.org/spreadsheetml/2006/main" id="3" name="Teodoro_Soldati_M" displayName="Teodoro_Soldati_M" ref="A9:T140">
  <autoFilter ref="A9:T140"/>
  <sortState ref="A10:T140">
    <sortCondition descending="1" ref="S9:S140"/>
  </sortState>
  <tableColumns count="20">
    <tableColumn id="1" name="Nome Giocatore"/>
    <tableColumn id="2" name="Anno di nascita"/>
    <tableColumn id="3" name="Circolo"/>
    <tableColumn id="4" name="23/02/2025"/>
    <tableColumn id="5" name="02/03/2025"/>
    <tableColumn id="6" name="09/03/2025"/>
    <tableColumn id="7" name="30/03/2025"/>
    <tableColumn id="8" name="25/04/2025"/>
    <tableColumn id="9" name="04/05/2025"/>
    <tableColumn id="10" name="24-25/05/25"/>
    <tableColumn id="11" name="31/05-01/06  2025"/>
    <tableColumn id="12" name="11/06/2025"/>
    <tableColumn id="13" name="15/06/2025"/>
    <tableColumn id="14" name="21-22/06 2025"/>
    <tableColumn id="15" name="22/07/2025"/>
    <tableColumn id="16" name="25/07/2025"/>
    <tableColumn id="17" name="26/08/2025"/>
    <tableColumn id="18" name="data15"/>
    <tableColumn id="19" name="TOTALE"/>
    <tableColumn id="20" name="data17"/>
  </tableColumns>
  <tableStyleInfo name="Teodoro Soldati - MASCHI-style" showFirstColumn="1" showLastColumn="1" showRowStripes="1" showColumnStripes="0"/>
</table>
</file>

<file path=xl/tables/table4.xml><?xml version="1.0" encoding="utf-8"?>
<table xmlns="http://schemas.openxmlformats.org/spreadsheetml/2006/main" id="4" name="Teodoro_Soldati_F" displayName="Teodoro_Soldati_F" ref="A9:T140">
  <sortState ref="A10:T140">
    <sortCondition descending="1" ref="S10:S140"/>
  </sortState>
  <tableColumns count="20">
    <tableColumn id="1" name="Nome Giocatore"/>
    <tableColumn id="2" name="Anno di nascita"/>
    <tableColumn id="3" name="Circolo"/>
    <tableColumn id="4" name="23/02/2025"/>
    <tableColumn id="5" name="02/03/2025"/>
    <tableColumn id="6" name="09/03/2025"/>
    <tableColumn id="7" name="30/03/2025"/>
    <tableColumn id="8" name="data5"/>
    <tableColumn id="9" name="data6"/>
    <tableColumn id="10" name="data7"/>
    <tableColumn id="11" name="data8"/>
    <tableColumn id="12" name="data9"/>
    <tableColumn id="13" name="data10"/>
    <tableColumn id="14" name="data11"/>
    <tableColumn id="15" name="data12"/>
    <tableColumn id="16" name="data13"/>
    <tableColumn id="17" name="data14"/>
    <tableColumn id="18" name="data15"/>
    <tableColumn id="19" name="TOTALE"/>
    <tableColumn id="20" name="data17"/>
  </tableColumns>
  <tableStyleInfo name="Teodoro Soldati - FEMMINE-style" showFirstColumn="1" showLastColumn="1" showRowStripes="1" showColumnStripes="0"/>
</table>
</file>

<file path=xl/tables/table5.xml><?xml version="1.0" encoding="utf-8"?>
<table xmlns="http://schemas.openxmlformats.org/spreadsheetml/2006/main" id="5" name="Tabella_1" displayName="Tabella_1" ref="A2:E87">
  <tableColumns count="5">
    <tableColumn id="1" name="Gara"/>
    <tableColumn id="2" name="Data"/>
    <tableColumn id="3" name="Circolo"/>
    <tableColumn id="4" name="Punteggio Totale"/>
    <tableColumn id="5" name="Dettagli Bonus"/>
  </tableColumns>
  <tableStyleInfo name="Classifica Circoli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0F0FF"/>
    <outlinePr summaryBelow="0" summaryRight="0"/>
  </sheetPr>
  <dimension ref="A1:T136"/>
  <sheetViews>
    <sheetView workbookViewId="0">
      <selection sqref="A1:T1"/>
    </sheetView>
  </sheetViews>
  <sheetFormatPr defaultColWidth="12.5703125" defaultRowHeight="15.75" customHeight="1"/>
  <cols>
    <col min="1" max="1" width="37" customWidth="1"/>
    <col min="2" max="2" width="15.28515625" customWidth="1"/>
    <col min="3" max="3" width="17.42578125" customWidth="1"/>
    <col min="20" max="20" width="15.140625" customWidth="1"/>
  </cols>
  <sheetData>
    <row r="1" spans="1:20" ht="60.75" customHeight="1">
      <c r="A1" s="182" t="str">
        <f ca="1">CONCATENATE("CIRCUITO SARANNO FAMOSI"," ",A2)</f>
        <v>CIRCUITO SARANNO FAMOSI 2025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4"/>
    </row>
    <row r="2" spans="1:20" ht="24" customHeight="1">
      <c r="A2" s="1">
        <f ca="1">YEAR(TODAY())</f>
        <v>2025</v>
      </c>
      <c r="B2" s="2"/>
      <c r="C2" s="2"/>
      <c r="D2" s="3">
        <f>IF(COUNTA('[1]CLASSIFICA MASCHILE 13-14 anni'!$G$9:$G$11)=0,0,COUNTA('[1]CLASSIFICA MASCHILE 13-14 anni'!$G$9:$G$11))</f>
        <v>3</v>
      </c>
      <c r="E2" s="3">
        <f>IF(COUNTA('[1]CLASSIFICA MASCHILE 13-14 anni'!$H$9:$H$11)=0,0,COUNTA('[1]CLASSIFICA MASCHILE 13-14 anni'!$H$9:$H$11))</f>
        <v>3</v>
      </c>
      <c r="F2" s="3">
        <f>IF(COUNTA('[1]CLASSIFICA MASCHILE 13-14 anni'!$I$9:$I$11)=0,0,COUNTA('[1]CLASSIFICA MASCHILE 13-14 anni'!$I$9:$I$11))</f>
        <v>3</v>
      </c>
      <c r="G2" s="3">
        <f>IF(COUNTA('[1]CLASSIFICA MASCHILE 13-14 anni'!$J$9:$J$11)=0,0,COUNTA('[1]CLASSIFICA MASCHILE 13-14 anni'!$J$9:$J$11))</f>
        <v>3</v>
      </c>
      <c r="H2" s="3">
        <f>IF(COUNTA('[1]CLASSIFICA MASCHILE 13-14 anni'!$K$9:$K$11)=0,0,COUNTA('[1]CLASSIFICA MASCHILE 13-14 anni'!$K$9:$K$11))</f>
        <v>3</v>
      </c>
      <c r="I2" s="3">
        <f>IF(COUNTA('[1]CLASSIFICA MASCHILE 13-14 anni'!$L$9:$L$11)=0,0,COUNTA('[1]CLASSIFICA MASCHILE 13-14 anni'!$L$9:$L$11))</f>
        <v>3</v>
      </c>
      <c r="J2" s="3">
        <f>IF(COUNTA('[1]CLASSIFICA MASCHILE 13-14 anni'!$M$9:$M$11)=0,0,COUNTA('[1]CLASSIFICA MASCHILE 13-14 anni'!$M$9:$M$11))</f>
        <v>3</v>
      </c>
      <c r="K2" s="3">
        <f>IF(COUNTA('[1]CLASSIFICA MASCHILE 13-14 anni'!$N$9:$N$11)=0,0,COUNTA('[1]CLASSIFICA MASCHILE 13-14 anni'!$N$9:$N$11))</f>
        <v>3</v>
      </c>
      <c r="L2" s="3">
        <f>IF(COUNTA('[1]CLASSIFICA MASCHILE 13-14 anni'!$O$9:$O$11)=0,0,COUNTA('[1]CLASSIFICA MASCHILE 13-14 anni'!$O$9:$O$11))</f>
        <v>3</v>
      </c>
      <c r="M2" s="3">
        <f>IF(COUNTA('[1]CLASSIFICA MASCHILE 13-14 anni'!$P$9:$P$11)=0,0,COUNTA('[1]CLASSIFICA MASCHILE 13-14 anni'!$P$9:$P$11))</f>
        <v>3</v>
      </c>
      <c r="N2" s="3">
        <f>IF(COUNTA('[1]CLASSIFICA MASCHILE 13-14 anni'!$Q$9:$Q$11)=0,0,COUNTA('[1]CLASSIFICA MASCHILE 13-14 anni'!$Q$9:$Q$11))</f>
        <v>3</v>
      </c>
      <c r="O2" s="3">
        <f>IF(COUNTA('[1]CLASSIFICA MASCHILE 13-14 anni'!$R$9:$R$11)=0,0,COUNTA('[1]CLASSIFICA MASCHILE 13-14 anni'!$R$9:$R$11))</f>
        <v>3</v>
      </c>
      <c r="P2" s="3"/>
      <c r="Q2" s="3"/>
      <c r="R2" s="3"/>
      <c r="S2" s="3">
        <f t="shared" ref="S2:T2" si="0">IF(COUNTA('[1]CLASSIFICA MASCHILE 13-14 anni'!$S$9:$S$11)=0,0,COUNTA('[1]CLASSIFICA MASCHILE 13-14 anni'!$S$9:$S$11))</f>
        <v>3</v>
      </c>
      <c r="T2" s="3">
        <f t="shared" si="0"/>
        <v>3</v>
      </c>
    </row>
    <row r="3" spans="1:20" ht="24" customHeight="1">
      <c r="A3" s="4"/>
      <c r="B3" s="4"/>
      <c r="C3" s="5"/>
      <c r="D3" s="185" t="s">
        <v>0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7"/>
    </row>
    <row r="4" spans="1:20" ht="22.5" customHeight="1">
      <c r="A4" s="4"/>
      <c r="B4" s="4"/>
      <c r="C4" s="5"/>
      <c r="D4" s="188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</row>
    <row r="5" spans="1:20" ht="22.5" customHeight="1">
      <c r="A5" s="4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8.5" customHeight="1">
      <c r="A6" s="4"/>
      <c r="B6" s="4"/>
      <c r="C6" s="7"/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9" t="s">
        <v>13</v>
      </c>
      <c r="Q6" s="9" t="s">
        <v>14</v>
      </c>
      <c r="R6" s="9" t="s">
        <v>15</v>
      </c>
      <c r="S6" s="9" t="s">
        <v>16</v>
      </c>
      <c r="T6" s="10" t="s">
        <v>17</v>
      </c>
    </row>
    <row r="7" spans="1:20" ht="102" customHeight="1">
      <c r="A7" s="4"/>
      <c r="B7" s="4"/>
      <c r="C7" s="11"/>
      <c r="D7" s="12" t="s">
        <v>18</v>
      </c>
      <c r="E7" s="13" t="s">
        <v>19</v>
      </c>
      <c r="F7" s="13" t="s">
        <v>19</v>
      </c>
      <c r="G7" s="13" t="s">
        <v>19</v>
      </c>
      <c r="H7" s="13" t="s">
        <v>19</v>
      </c>
      <c r="I7" s="13" t="s">
        <v>19</v>
      </c>
      <c r="J7" s="13" t="s">
        <v>19</v>
      </c>
      <c r="K7" s="13" t="s">
        <v>19</v>
      </c>
      <c r="L7" s="13" t="s">
        <v>19</v>
      </c>
      <c r="M7" s="13" t="s">
        <v>19</v>
      </c>
      <c r="N7" s="13" t="s">
        <v>19</v>
      </c>
      <c r="O7" s="13" t="s">
        <v>19</v>
      </c>
      <c r="P7" s="13" t="s">
        <v>19</v>
      </c>
      <c r="Q7" s="13" t="s">
        <v>19</v>
      </c>
      <c r="R7" s="13" t="s">
        <v>19</v>
      </c>
      <c r="S7" s="13" t="s">
        <v>19</v>
      </c>
      <c r="T7" s="14" t="s">
        <v>19</v>
      </c>
    </row>
    <row r="8" spans="1:20" ht="51.75" hidden="1" customHeight="1">
      <c r="A8" s="15"/>
      <c r="B8" s="15"/>
      <c r="C8" s="15"/>
      <c r="D8" s="16" t="b">
        <v>0</v>
      </c>
      <c r="E8" s="16" t="b">
        <v>0</v>
      </c>
      <c r="F8" s="16" t="b">
        <v>0</v>
      </c>
      <c r="G8" s="16" t="b">
        <v>0</v>
      </c>
      <c r="H8" s="16" t="b">
        <v>0</v>
      </c>
      <c r="I8" s="16" t="b">
        <v>0</v>
      </c>
      <c r="J8" s="16" t="b">
        <v>0</v>
      </c>
      <c r="K8" s="16" t="b">
        <v>0</v>
      </c>
      <c r="L8" s="16" t="b">
        <v>0</v>
      </c>
      <c r="M8" s="16" t="b">
        <v>0</v>
      </c>
      <c r="N8" s="16" t="b">
        <v>0</v>
      </c>
      <c r="O8" s="16" t="b">
        <v>0</v>
      </c>
      <c r="P8" s="16" t="b">
        <v>0</v>
      </c>
      <c r="Q8" s="16" t="b">
        <v>0</v>
      </c>
      <c r="R8" s="16" t="b">
        <v>0</v>
      </c>
      <c r="S8" s="16" t="b">
        <v>0</v>
      </c>
      <c r="T8" s="17"/>
    </row>
    <row r="9" spans="1:20" ht="31.5">
      <c r="A9" s="18" t="s">
        <v>20</v>
      </c>
      <c r="B9" s="19" t="s">
        <v>21</v>
      </c>
      <c r="C9" s="19" t="s">
        <v>19</v>
      </c>
      <c r="D9" s="20" t="s">
        <v>22</v>
      </c>
      <c r="E9" s="20" t="s">
        <v>23</v>
      </c>
      <c r="F9" s="20" t="s">
        <v>24</v>
      </c>
      <c r="G9" s="20" t="s">
        <v>25</v>
      </c>
      <c r="H9" s="20" t="s">
        <v>26</v>
      </c>
      <c r="I9" s="20" t="s">
        <v>27</v>
      </c>
      <c r="J9" s="20" t="s">
        <v>28</v>
      </c>
      <c r="K9" s="20" t="s">
        <v>29</v>
      </c>
      <c r="L9" s="20" t="s">
        <v>30</v>
      </c>
      <c r="M9" s="20" t="s">
        <v>31</v>
      </c>
      <c r="N9" s="20" t="s">
        <v>32</v>
      </c>
      <c r="O9" s="20" t="s">
        <v>33</v>
      </c>
      <c r="P9" s="20" t="s">
        <v>34</v>
      </c>
      <c r="Q9" s="20" t="s">
        <v>35</v>
      </c>
      <c r="R9" s="20" t="s">
        <v>36</v>
      </c>
      <c r="S9" s="20" t="s">
        <v>37</v>
      </c>
      <c r="T9" s="20" t="s">
        <v>38</v>
      </c>
    </row>
    <row r="10" spans="1:20" ht="1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3"/>
      <c r="P10" s="23"/>
      <c r="Q10" s="23"/>
      <c r="R10" s="23"/>
      <c r="S10" s="23"/>
      <c r="T10" s="24"/>
    </row>
    <row r="11" spans="1:20" ht="24" customHeight="1">
      <c r="A11" s="21"/>
      <c r="B11" s="22"/>
      <c r="C11" s="22"/>
      <c r="D11" s="22"/>
      <c r="E11" s="22"/>
      <c r="F11" s="22"/>
      <c r="G11" s="22"/>
      <c r="H11" s="23"/>
      <c r="I11" s="23"/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5"/>
    </row>
    <row r="12" spans="1:20" ht="24" customHeight="1">
      <c r="A12" s="21"/>
      <c r="B12" s="22"/>
      <c r="C12" s="22"/>
      <c r="D12" s="22"/>
      <c r="E12" s="23"/>
      <c r="F12" s="22"/>
      <c r="G12" s="22"/>
      <c r="H12" s="23"/>
      <c r="I12" s="23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5"/>
    </row>
    <row r="13" spans="1:20" ht="24" customHeight="1">
      <c r="A13" s="21"/>
      <c r="B13" s="22"/>
      <c r="C13" s="22"/>
      <c r="D13" s="22"/>
      <c r="E13" s="23"/>
      <c r="F13" s="23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5"/>
    </row>
    <row r="14" spans="1:20" ht="24" customHeight="1">
      <c r="A14" s="26"/>
      <c r="B14" s="27"/>
      <c r="C14" s="27"/>
      <c r="D14" s="27"/>
      <c r="E14" s="28"/>
      <c r="F14" s="23"/>
      <c r="G14" s="28"/>
      <c r="H14" s="28"/>
      <c r="I14" s="28"/>
      <c r="J14" s="28"/>
      <c r="K14" s="28"/>
      <c r="L14" s="23"/>
      <c r="M14" s="23"/>
      <c r="N14" s="23"/>
      <c r="O14" s="23"/>
      <c r="P14" s="23"/>
      <c r="Q14" s="23"/>
      <c r="R14" s="23"/>
      <c r="S14" s="23"/>
      <c r="T14" s="25"/>
    </row>
    <row r="15" spans="1:20" ht="24" customHeight="1">
      <c r="A15" s="26"/>
      <c r="B15" s="28"/>
      <c r="C15" s="28"/>
      <c r="D15" s="28"/>
      <c r="E15" s="28"/>
      <c r="F15" s="23"/>
      <c r="G15" s="28"/>
      <c r="H15" s="28"/>
      <c r="I15" s="28"/>
      <c r="J15" s="28"/>
      <c r="K15" s="28"/>
      <c r="L15" s="23"/>
      <c r="M15" s="23"/>
      <c r="N15" s="23"/>
      <c r="O15" s="23"/>
      <c r="P15" s="23"/>
      <c r="Q15" s="23"/>
      <c r="R15" s="23"/>
      <c r="S15" s="23"/>
      <c r="T15" s="25"/>
    </row>
    <row r="16" spans="1:20" ht="24" customHeight="1">
      <c r="A16" s="26"/>
      <c r="B16" s="28"/>
      <c r="C16" s="28"/>
      <c r="D16" s="28"/>
      <c r="E16" s="28"/>
      <c r="F16" s="23"/>
      <c r="G16" s="28"/>
      <c r="H16" s="28"/>
      <c r="I16" s="28"/>
      <c r="J16" s="28"/>
      <c r="K16" s="28"/>
      <c r="L16" s="23"/>
      <c r="M16" s="23"/>
      <c r="N16" s="23"/>
      <c r="O16" s="23"/>
      <c r="P16" s="23"/>
      <c r="Q16" s="23"/>
      <c r="R16" s="23"/>
      <c r="S16" s="23"/>
      <c r="T16" s="25"/>
    </row>
    <row r="17" spans="1:20" ht="24" customHeight="1">
      <c r="A17" s="26"/>
      <c r="B17" s="28"/>
      <c r="C17" s="28"/>
      <c r="D17" s="28"/>
      <c r="E17" s="28"/>
      <c r="F17" s="23"/>
      <c r="G17" s="28"/>
      <c r="H17" s="28"/>
      <c r="I17" s="28"/>
      <c r="J17" s="28"/>
      <c r="K17" s="28"/>
      <c r="L17" s="23"/>
      <c r="M17" s="23"/>
      <c r="N17" s="23"/>
      <c r="O17" s="23"/>
      <c r="P17" s="23"/>
      <c r="Q17" s="23"/>
      <c r="R17" s="23"/>
      <c r="S17" s="23"/>
      <c r="T17" s="25"/>
    </row>
    <row r="18" spans="1:20" ht="24" customHeight="1">
      <c r="A18" s="26"/>
      <c r="B18" s="28"/>
      <c r="C18" s="28"/>
      <c r="D18" s="28"/>
      <c r="E18" s="28"/>
      <c r="F18" s="23"/>
      <c r="G18" s="28"/>
      <c r="H18" s="28"/>
      <c r="I18" s="28"/>
      <c r="J18" s="28"/>
      <c r="K18" s="28"/>
      <c r="L18" s="23"/>
      <c r="M18" s="23"/>
      <c r="N18" s="23"/>
      <c r="O18" s="23"/>
      <c r="P18" s="23"/>
      <c r="Q18" s="23"/>
      <c r="R18" s="23"/>
      <c r="S18" s="23"/>
      <c r="T18" s="25"/>
    </row>
    <row r="19" spans="1:20" ht="24" customHeight="1">
      <c r="A19" s="26"/>
      <c r="B19" s="28"/>
      <c r="C19" s="28"/>
      <c r="D19" s="28"/>
      <c r="E19" s="27"/>
      <c r="F19" s="23"/>
      <c r="G19" s="28"/>
      <c r="H19" s="28"/>
      <c r="I19" s="28"/>
      <c r="J19" s="28"/>
      <c r="K19" s="28"/>
      <c r="L19" s="23"/>
      <c r="M19" s="23"/>
      <c r="N19" s="23"/>
      <c r="O19" s="23"/>
      <c r="P19" s="23"/>
      <c r="Q19" s="23"/>
      <c r="R19" s="23"/>
      <c r="S19" s="23"/>
      <c r="T19" s="25"/>
    </row>
    <row r="20" spans="1:20" ht="24" customHeight="1">
      <c r="A20" s="26"/>
      <c r="B20" s="28"/>
      <c r="C20" s="28"/>
      <c r="D20" s="28"/>
      <c r="E20" s="27"/>
      <c r="F20" s="23"/>
      <c r="G20" s="28"/>
      <c r="H20" s="28"/>
      <c r="I20" s="28"/>
      <c r="J20" s="28"/>
      <c r="K20" s="28"/>
      <c r="L20" s="23"/>
      <c r="M20" s="23"/>
      <c r="N20" s="23"/>
      <c r="O20" s="23"/>
      <c r="P20" s="23"/>
      <c r="Q20" s="23"/>
      <c r="R20" s="23"/>
      <c r="S20" s="23"/>
      <c r="T20" s="25"/>
    </row>
    <row r="21" spans="1:20" ht="24" customHeight="1">
      <c r="A21" s="26"/>
      <c r="B21" s="28"/>
      <c r="C21" s="28"/>
      <c r="D21" s="28"/>
      <c r="E21" s="27"/>
      <c r="F21" s="23"/>
      <c r="G21" s="28"/>
      <c r="H21" s="28"/>
      <c r="I21" s="28"/>
      <c r="J21" s="28"/>
      <c r="K21" s="28"/>
      <c r="L21" s="23"/>
      <c r="M21" s="23"/>
      <c r="N21" s="23"/>
      <c r="O21" s="23"/>
      <c r="P21" s="23"/>
      <c r="Q21" s="23"/>
      <c r="R21" s="23"/>
      <c r="S21" s="23"/>
      <c r="T21" s="25"/>
    </row>
    <row r="22" spans="1:20" ht="24" customHeight="1">
      <c r="A22" s="26"/>
      <c r="B22" s="28"/>
      <c r="C22" s="28"/>
      <c r="D22" s="28"/>
      <c r="E22" s="27"/>
      <c r="F22" s="23"/>
      <c r="G22" s="28"/>
      <c r="H22" s="28"/>
      <c r="I22" s="28"/>
      <c r="J22" s="28"/>
      <c r="K22" s="28"/>
      <c r="L22" s="23"/>
      <c r="M22" s="23"/>
      <c r="N22" s="23"/>
      <c r="O22" s="23"/>
      <c r="P22" s="23"/>
      <c r="Q22" s="23"/>
      <c r="R22" s="23"/>
      <c r="S22" s="23"/>
      <c r="T22" s="25"/>
    </row>
    <row r="23" spans="1:20" ht="24" customHeight="1">
      <c r="A23" s="26"/>
      <c r="B23" s="28"/>
      <c r="C23" s="28"/>
      <c r="D23" s="28"/>
      <c r="E23" s="27"/>
      <c r="F23" s="23"/>
      <c r="G23" s="28"/>
      <c r="H23" s="28"/>
      <c r="I23" s="28"/>
      <c r="J23" s="28"/>
      <c r="K23" s="28"/>
      <c r="L23" s="23"/>
      <c r="M23" s="23"/>
      <c r="N23" s="23"/>
      <c r="O23" s="23"/>
      <c r="P23" s="23"/>
      <c r="Q23" s="23"/>
      <c r="R23" s="23"/>
      <c r="S23" s="23"/>
      <c r="T23" s="25"/>
    </row>
    <row r="24" spans="1:20" ht="24" customHeight="1">
      <c r="A24" s="26"/>
      <c r="B24" s="28"/>
      <c r="C24" s="28"/>
      <c r="D24" s="28"/>
      <c r="E24" s="27"/>
      <c r="F24" s="23"/>
      <c r="G24" s="28"/>
      <c r="H24" s="28"/>
      <c r="I24" s="28"/>
      <c r="J24" s="28"/>
      <c r="K24" s="28"/>
      <c r="L24" s="23"/>
      <c r="M24" s="23"/>
      <c r="N24" s="23"/>
      <c r="O24" s="23"/>
      <c r="P24" s="23"/>
      <c r="Q24" s="23"/>
      <c r="R24" s="23"/>
      <c r="S24" s="23"/>
      <c r="T24" s="25"/>
    </row>
    <row r="25" spans="1:20" ht="24" customHeight="1">
      <c r="A25" s="26"/>
      <c r="B25" s="28"/>
      <c r="C25" s="28"/>
      <c r="D25" s="28"/>
      <c r="E25" s="27"/>
      <c r="F25" s="23"/>
      <c r="G25" s="28"/>
      <c r="H25" s="28"/>
      <c r="I25" s="28"/>
      <c r="J25" s="28"/>
      <c r="K25" s="28"/>
      <c r="L25" s="23"/>
      <c r="M25" s="23"/>
      <c r="N25" s="23"/>
      <c r="O25" s="23"/>
      <c r="P25" s="23"/>
      <c r="Q25" s="23"/>
      <c r="R25" s="23"/>
      <c r="S25" s="23"/>
      <c r="T25" s="25"/>
    </row>
    <row r="26" spans="1:20" ht="24" customHeight="1">
      <c r="A26" s="26"/>
      <c r="B26" s="28"/>
      <c r="C26" s="28"/>
      <c r="D26" s="28"/>
      <c r="E26" s="27"/>
      <c r="F26" s="23"/>
      <c r="G26" s="28"/>
      <c r="H26" s="28"/>
      <c r="I26" s="28"/>
      <c r="J26" s="28"/>
      <c r="K26" s="28"/>
      <c r="L26" s="23"/>
      <c r="M26" s="23"/>
      <c r="N26" s="23"/>
      <c r="O26" s="23"/>
      <c r="P26" s="23"/>
      <c r="Q26" s="23"/>
      <c r="R26" s="23"/>
      <c r="S26" s="23"/>
      <c r="T26" s="25"/>
    </row>
    <row r="27" spans="1:20" ht="24" customHeight="1">
      <c r="A27" s="26"/>
      <c r="B27" s="28"/>
      <c r="C27" s="28"/>
      <c r="D27" s="28"/>
      <c r="E27" s="27"/>
      <c r="F27" s="23"/>
      <c r="G27" s="28"/>
      <c r="H27" s="28"/>
      <c r="I27" s="28"/>
      <c r="J27" s="28"/>
      <c r="K27" s="28"/>
      <c r="L27" s="23"/>
      <c r="M27" s="23"/>
      <c r="N27" s="23"/>
      <c r="O27" s="23"/>
      <c r="P27" s="23"/>
      <c r="Q27" s="23"/>
      <c r="R27" s="23"/>
      <c r="S27" s="23"/>
      <c r="T27" s="25"/>
    </row>
    <row r="28" spans="1:20" ht="24" customHeight="1">
      <c r="A28" s="26"/>
      <c r="B28" s="28"/>
      <c r="C28" s="28"/>
      <c r="D28" s="28"/>
      <c r="E28" s="27"/>
      <c r="F28" s="22"/>
      <c r="G28" s="27"/>
      <c r="H28" s="27"/>
      <c r="I28" s="27"/>
      <c r="J28" s="27"/>
      <c r="K28" s="27"/>
      <c r="L28" s="22"/>
      <c r="M28" s="22"/>
      <c r="N28" s="23"/>
      <c r="O28" s="23"/>
      <c r="P28" s="23"/>
      <c r="Q28" s="23"/>
      <c r="R28" s="23"/>
      <c r="S28" s="23"/>
      <c r="T28" s="25"/>
    </row>
    <row r="29" spans="1:20" ht="24" customHeight="1">
      <c r="A29" s="26"/>
      <c r="B29" s="28"/>
      <c r="C29" s="28"/>
      <c r="D29" s="28"/>
      <c r="E29" s="28"/>
      <c r="F29" s="23"/>
      <c r="G29" s="28"/>
      <c r="H29" s="28"/>
      <c r="I29" s="28"/>
      <c r="J29" s="28"/>
      <c r="K29" s="28"/>
      <c r="L29" s="23"/>
      <c r="M29" s="23"/>
      <c r="N29" s="23"/>
      <c r="O29" s="23"/>
      <c r="P29" s="23"/>
      <c r="Q29" s="23"/>
      <c r="R29" s="23"/>
      <c r="S29" s="23"/>
      <c r="T29" s="25"/>
    </row>
    <row r="30" spans="1:20" ht="24" customHeight="1">
      <c r="A30" s="26"/>
      <c r="B30" s="28"/>
      <c r="C30" s="28"/>
      <c r="D30" s="28"/>
      <c r="E30" s="28"/>
      <c r="F30" s="23"/>
      <c r="G30" s="28"/>
      <c r="H30" s="28"/>
      <c r="I30" s="28"/>
      <c r="J30" s="28"/>
      <c r="K30" s="28"/>
      <c r="L30" s="23"/>
      <c r="M30" s="23"/>
      <c r="N30" s="23"/>
      <c r="O30" s="23"/>
      <c r="P30" s="23"/>
      <c r="Q30" s="23"/>
      <c r="R30" s="23"/>
      <c r="S30" s="23"/>
      <c r="T30" s="25"/>
    </row>
    <row r="31" spans="1:20" ht="24" customHeight="1">
      <c r="A31" s="26"/>
      <c r="B31" s="28"/>
      <c r="C31" s="28"/>
      <c r="D31" s="28"/>
      <c r="E31" s="28"/>
      <c r="F31" s="23"/>
      <c r="G31" s="28"/>
      <c r="H31" s="28"/>
      <c r="I31" s="28"/>
      <c r="J31" s="28"/>
      <c r="K31" s="28"/>
      <c r="L31" s="23"/>
      <c r="M31" s="23"/>
      <c r="N31" s="23"/>
      <c r="O31" s="23"/>
      <c r="P31" s="23"/>
      <c r="Q31" s="23"/>
      <c r="R31" s="23"/>
      <c r="S31" s="23"/>
      <c r="T31" s="25"/>
    </row>
    <row r="32" spans="1:20" ht="24" customHeight="1">
      <c r="A32" s="26"/>
      <c r="B32" s="28"/>
      <c r="C32" s="28"/>
      <c r="D32" s="28"/>
      <c r="E32" s="28"/>
      <c r="F32" s="23"/>
      <c r="G32" s="28"/>
      <c r="H32" s="28"/>
      <c r="I32" s="28"/>
      <c r="J32" s="28"/>
      <c r="K32" s="28"/>
      <c r="L32" s="23"/>
      <c r="M32" s="23"/>
      <c r="N32" s="23"/>
      <c r="O32" s="23"/>
      <c r="P32" s="23"/>
      <c r="Q32" s="23"/>
      <c r="R32" s="23"/>
      <c r="S32" s="23"/>
      <c r="T32" s="25"/>
    </row>
    <row r="33" spans="1:20" ht="24" customHeight="1">
      <c r="A33" s="26"/>
      <c r="B33" s="28"/>
      <c r="C33" s="28"/>
      <c r="D33" s="28"/>
      <c r="E33" s="28"/>
      <c r="F33" s="23"/>
      <c r="G33" s="28"/>
      <c r="H33" s="28"/>
      <c r="I33" s="28"/>
      <c r="J33" s="28"/>
      <c r="K33" s="28"/>
      <c r="L33" s="23"/>
      <c r="M33" s="23"/>
      <c r="N33" s="23"/>
      <c r="O33" s="23"/>
      <c r="P33" s="23"/>
      <c r="Q33" s="23"/>
      <c r="R33" s="23"/>
      <c r="S33" s="23"/>
      <c r="T33" s="25"/>
    </row>
    <row r="34" spans="1:20" ht="24" customHeight="1">
      <c r="A34" s="26"/>
      <c r="B34" s="28"/>
      <c r="C34" s="28"/>
      <c r="D34" s="28"/>
      <c r="E34" s="28"/>
      <c r="F34" s="23"/>
      <c r="G34" s="28"/>
      <c r="H34" s="28"/>
      <c r="I34" s="28"/>
      <c r="J34" s="28"/>
      <c r="K34" s="28"/>
      <c r="L34" s="23"/>
      <c r="M34" s="23"/>
      <c r="N34" s="23"/>
      <c r="O34" s="23"/>
      <c r="P34" s="23"/>
      <c r="Q34" s="23"/>
      <c r="R34" s="23"/>
      <c r="S34" s="23"/>
      <c r="T34" s="25"/>
    </row>
    <row r="35" spans="1:20" ht="24" customHeight="1">
      <c r="A35" s="26"/>
      <c r="B35" s="28"/>
      <c r="C35" s="28"/>
      <c r="D35" s="28"/>
      <c r="E35" s="28"/>
      <c r="F35" s="23"/>
      <c r="G35" s="28"/>
      <c r="H35" s="28"/>
      <c r="I35" s="28"/>
      <c r="J35" s="28"/>
      <c r="K35" s="28"/>
      <c r="L35" s="23"/>
      <c r="M35" s="23"/>
      <c r="N35" s="23"/>
      <c r="O35" s="23"/>
      <c r="P35" s="23"/>
      <c r="Q35" s="23"/>
      <c r="R35" s="23"/>
      <c r="S35" s="23"/>
      <c r="T35" s="25"/>
    </row>
    <row r="36" spans="1:20" ht="24" customHeight="1">
      <c r="A36" s="26"/>
      <c r="B36" s="28"/>
      <c r="C36" s="28"/>
      <c r="D36" s="28"/>
      <c r="E36" s="28"/>
      <c r="F36" s="23"/>
      <c r="G36" s="28"/>
      <c r="H36" s="28"/>
      <c r="I36" s="28"/>
      <c r="J36" s="28"/>
      <c r="K36" s="28"/>
      <c r="L36" s="23"/>
      <c r="M36" s="23"/>
      <c r="N36" s="23"/>
      <c r="O36" s="23"/>
      <c r="P36" s="23"/>
      <c r="Q36" s="23"/>
      <c r="R36" s="23"/>
      <c r="S36" s="23"/>
      <c r="T36" s="25"/>
    </row>
    <row r="37" spans="1:20" ht="24" customHeight="1">
      <c r="A37" s="26"/>
      <c r="B37" s="28"/>
      <c r="C37" s="28"/>
      <c r="D37" s="28"/>
      <c r="E37" s="28"/>
      <c r="F37" s="23"/>
      <c r="G37" s="28"/>
      <c r="H37" s="28"/>
      <c r="I37" s="28"/>
      <c r="J37" s="28"/>
      <c r="K37" s="28"/>
      <c r="L37" s="23"/>
      <c r="M37" s="23"/>
      <c r="N37" s="23"/>
      <c r="O37" s="23"/>
      <c r="P37" s="23"/>
      <c r="Q37" s="23"/>
      <c r="R37" s="23"/>
      <c r="S37" s="23"/>
      <c r="T37" s="25"/>
    </row>
    <row r="38" spans="1:20" ht="24" customHeight="1">
      <c r="A38" s="26"/>
      <c r="B38" s="28"/>
      <c r="C38" s="28"/>
      <c r="D38" s="28"/>
      <c r="E38" s="28"/>
      <c r="F38" s="23"/>
      <c r="G38" s="28"/>
      <c r="H38" s="28"/>
      <c r="I38" s="28"/>
      <c r="J38" s="28"/>
      <c r="K38" s="28"/>
      <c r="L38" s="23"/>
      <c r="M38" s="23"/>
      <c r="N38" s="23"/>
      <c r="O38" s="23"/>
      <c r="P38" s="23"/>
      <c r="Q38" s="23"/>
      <c r="R38" s="23"/>
      <c r="S38" s="23"/>
      <c r="T38" s="25"/>
    </row>
    <row r="39" spans="1:20" ht="24" customHeight="1">
      <c r="A39" s="26"/>
      <c r="B39" s="28"/>
      <c r="C39" s="28"/>
      <c r="D39" s="28"/>
      <c r="E39" s="28"/>
      <c r="F39" s="23"/>
      <c r="G39" s="28"/>
      <c r="H39" s="28"/>
      <c r="I39" s="28"/>
      <c r="J39" s="28"/>
      <c r="K39" s="28"/>
      <c r="L39" s="23"/>
      <c r="M39" s="23"/>
      <c r="N39" s="23"/>
      <c r="O39" s="23"/>
      <c r="P39" s="23"/>
      <c r="Q39" s="23"/>
      <c r="R39" s="23"/>
      <c r="S39" s="23"/>
      <c r="T39" s="25"/>
    </row>
    <row r="40" spans="1:20" ht="24" customHeight="1">
      <c r="A40" s="26"/>
      <c r="B40" s="28"/>
      <c r="C40" s="28"/>
      <c r="D40" s="28"/>
      <c r="E40" s="28"/>
      <c r="F40" s="23"/>
      <c r="G40" s="28"/>
      <c r="H40" s="28"/>
      <c r="I40" s="28"/>
      <c r="J40" s="28"/>
      <c r="K40" s="28"/>
      <c r="L40" s="23"/>
      <c r="M40" s="23"/>
      <c r="N40" s="23"/>
      <c r="O40" s="23"/>
      <c r="P40" s="23"/>
      <c r="Q40" s="23"/>
      <c r="R40" s="23"/>
      <c r="S40" s="23"/>
      <c r="T40" s="25"/>
    </row>
    <row r="41" spans="1:20" ht="24" customHeight="1">
      <c r="A41" s="26"/>
      <c r="B41" s="28"/>
      <c r="C41" s="28"/>
      <c r="D41" s="28"/>
      <c r="E41" s="28"/>
      <c r="F41" s="23"/>
      <c r="G41" s="28"/>
      <c r="H41" s="28"/>
      <c r="I41" s="28"/>
      <c r="J41" s="28"/>
      <c r="K41" s="28"/>
      <c r="L41" s="23"/>
      <c r="M41" s="23"/>
      <c r="N41" s="23"/>
      <c r="O41" s="23"/>
      <c r="P41" s="23"/>
      <c r="Q41" s="23"/>
      <c r="R41" s="23"/>
      <c r="S41" s="23"/>
      <c r="T41" s="25"/>
    </row>
    <row r="42" spans="1:20" ht="24" customHeight="1">
      <c r="A42" s="26"/>
      <c r="B42" s="28"/>
      <c r="C42" s="28"/>
      <c r="D42" s="28"/>
      <c r="E42" s="28"/>
      <c r="F42" s="23"/>
      <c r="G42" s="28"/>
      <c r="H42" s="28"/>
      <c r="I42" s="28"/>
      <c r="J42" s="28"/>
      <c r="K42" s="28"/>
      <c r="L42" s="23"/>
      <c r="M42" s="23"/>
      <c r="N42" s="23"/>
      <c r="O42" s="23"/>
      <c r="P42" s="23"/>
      <c r="Q42" s="23"/>
      <c r="R42" s="23"/>
      <c r="S42" s="23"/>
      <c r="T42" s="25"/>
    </row>
    <row r="43" spans="1:20" ht="24" customHeight="1">
      <c r="A43" s="26"/>
      <c r="B43" s="28"/>
      <c r="C43" s="28"/>
      <c r="D43" s="28"/>
      <c r="E43" s="28"/>
      <c r="F43" s="23"/>
      <c r="G43" s="28"/>
      <c r="H43" s="28"/>
      <c r="I43" s="28"/>
      <c r="J43" s="28"/>
      <c r="K43" s="28"/>
      <c r="L43" s="23"/>
      <c r="M43" s="23"/>
      <c r="N43" s="23"/>
      <c r="O43" s="23"/>
      <c r="P43" s="23"/>
      <c r="Q43" s="23"/>
      <c r="R43" s="23"/>
      <c r="S43" s="23"/>
      <c r="T43" s="25"/>
    </row>
    <row r="44" spans="1:20" ht="24" customHeight="1">
      <c r="A44" s="26"/>
      <c r="B44" s="28"/>
      <c r="C44" s="28"/>
      <c r="D44" s="28"/>
      <c r="E44" s="28"/>
      <c r="F44" s="23"/>
      <c r="G44" s="28"/>
      <c r="H44" s="28"/>
      <c r="I44" s="28"/>
      <c r="J44" s="28"/>
      <c r="K44" s="28"/>
      <c r="L44" s="23"/>
      <c r="M44" s="23"/>
      <c r="N44" s="23"/>
      <c r="O44" s="23"/>
      <c r="P44" s="23"/>
      <c r="Q44" s="23"/>
      <c r="R44" s="23"/>
      <c r="S44" s="23"/>
      <c r="T44" s="25"/>
    </row>
    <row r="45" spans="1:20" ht="24" customHeight="1">
      <c r="A45" s="26"/>
      <c r="B45" s="28"/>
      <c r="C45" s="28"/>
      <c r="D45" s="28"/>
      <c r="E45" s="28"/>
      <c r="F45" s="23"/>
      <c r="G45" s="28"/>
      <c r="H45" s="28"/>
      <c r="I45" s="28"/>
      <c r="J45" s="28"/>
      <c r="K45" s="28"/>
      <c r="L45" s="23"/>
      <c r="M45" s="23"/>
      <c r="N45" s="23"/>
      <c r="O45" s="23"/>
      <c r="P45" s="23"/>
      <c r="Q45" s="23"/>
      <c r="R45" s="23"/>
      <c r="S45" s="23"/>
      <c r="T45" s="25"/>
    </row>
    <row r="46" spans="1:20" ht="24" customHeight="1">
      <c r="A46" s="26"/>
      <c r="B46" s="28"/>
      <c r="C46" s="28"/>
      <c r="D46" s="28"/>
      <c r="E46" s="28"/>
      <c r="F46" s="23"/>
      <c r="G46" s="28"/>
      <c r="H46" s="28"/>
      <c r="I46" s="28"/>
      <c r="J46" s="28"/>
      <c r="K46" s="28"/>
      <c r="L46" s="23"/>
      <c r="M46" s="23"/>
      <c r="N46" s="23"/>
      <c r="O46" s="23"/>
      <c r="P46" s="23"/>
      <c r="Q46" s="23"/>
      <c r="R46" s="23"/>
      <c r="S46" s="23"/>
      <c r="T46" s="25"/>
    </row>
    <row r="47" spans="1:20" ht="24" customHeight="1">
      <c r="A47" s="26"/>
      <c r="B47" s="28"/>
      <c r="C47" s="28"/>
      <c r="D47" s="28"/>
      <c r="E47" s="28"/>
      <c r="F47" s="23"/>
      <c r="G47" s="28"/>
      <c r="H47" s="28"/>
      <c r="I47" s="28"/>
      <c r="J47" s="28"/>
      <c r="K47" s="28"/>
      <c r="L47" s="23"/>
      <c r="M47" s="23"/>
      <c r="N47" s="23"/>
      <c r="O47" s="23"/>
      <c r="P47" s="23"/>
      <c r="Q47" s="23"/>
      <c r="R47" s="23"/>
      <c r="S47" s="23"/>
      <c r="T47" s="25"/>
    </row>
    <row r="48" spans="1:20" ht="24" customHeight="1">
      <c r="A48" s="26"/>
      <c r="B48" s="28"/>
      <c r="C48" s="28"/>
      <c r="D48" s="28"/>
      <c r="E48" s="28"/>
      <c r="F48" s="23"/>
      <c r="G48" s="28"/>
      <c r="H48" s="28"/>
      <c r="I48" s="28"/>
      <c r="J48" s="28"/>
      <c r="K48" s="28"/>
      <c r="L48" s="23"/>
      <c r="M48" s="23"/>
      <c r="N48" s="23"/>
      <c r="O48" s="23"/>
      <c r="P48" s="23"/>
      <c r="Q48" s="23"/>
      <c r="R48" s="23"/>
      <c r="S48" s="23"/>
      <c r="T48" s="25"/>
    </row>
    <row r="49" spans="1:20" ht="24" customHeight="1">
      <c r="A49" s="26"/>
      <c r="B49" s="28"/>
      <c r="C49" s="28"/>
      <c r="D49" s="28"/>
      <c r="E49" s="28"/>
      <c r="F49" s="23"/>
      <c r="G49" s="28"/>
      <c r="H49" s="28"/>
      <c r="I49" s="28"/>
      <c r="J49" s="28"/>
      <c r="K49" s="28"/>
      <c r="L49" s="23"/>
      <c r="M49" s="23"/>
      <c r="N49" s="23"/>
      <c r="O49" s="23"/>
      <c r="P49" s="23"/>
      <c r="Q49" s="23"/>
      <c r="R49" s="23"/>
      <c r="S49" s="23"/>
      <c r="T49" s="25"/>
    </row>
    <row r="50" spans="1:20" ht="24" customHeight="1">
      <c r="A50" s="26"/>
      <c r="B50" s="28"/>
      <c r="C50" s="28"/>
      <c r="D50" s="28"/>
      <c r="E50" s="28"/>
      <c r="F50" s="23"/>
      <c r="G50" s="28"/>
      <c r="H50" s="28"/>
      <c r="I50" s="28"/>
      <c r="J50" s="28"/>
      <c r="K50" s="28"/>
      <c r="L50" s="23"/>
      <c r="M50" s="23"/>
      <c r="N50" s="23"/>
      <c r="O50" s="23"/>
      <c r="P50" s="23"/>
      <c r="Q50" s="23"/>
      <c r="R50" s="23"/>
      <c r="S50" s="23"/>
      <c r="T50" s="25"/>
    </row>
    <row r="51" spans="1:20" ht="24" customHeight="1">
      <c r="A51" s="26"/>
      <c r="B51" s="28"/>
      <c r="C51" s="28"/>
      <c r="D51" s="28"/>
      <c r="E51" s="28"/>
      <c r="F51" s="23"/>
      <c r="G51" s="28"/>
      <c r="H51" s="28"/>
      <c r="I51" s="28"/>
      <c r="J51" s="28"/>
      <c r="K51" s="28"/>
      <c r="L51" s="23"/>
      <c r="M51" s="23"/>
      <c r="N51" s="23"/>
      <c r="O51" s="23"/>
      <c r="P51" s="23"/>
      <c r="Q51" s="23"/>
      <c r="R51" s="23"/>
      <c r="S51" s="23"/>
      <c r="T51" s="25"/>
    </row>
    <row r="52" spans="1:20" ht="24" customHeight="1">
      <c r="A52" s="26"/>
      <c r="B52" s="28"/>
      <c r="C52" s="28"/>
      <c r="D52" s="28"/>
      <c r="E52" s="28"/>
      <c r="F52" s="23"/>
      <c r="G52" s="28"/>
      <c r="H52" s="28"/>
      <c r="I52" s="28"/>
      <c r="J52" s="28"/>
      <c r="K52" s="28"/>
      <c r="L52" s="23"/>
      <c r="M52" s="23"/>
      <c r="N52" s="23"/>
      <c r="O52" s="23"/>
      <c r="P52" s="23"/>
      <c r="Q52" s="23"/>
      <c r="R52" s="23"/>
      <c r="S52" s="23"/>
      <c r="T52" s="25"/>
    </row>
    <row r="53" spans="1:20" ht="24" customHeight="1">
      <c r="A53" s="26"/>
      <c r="B53" s="28"/>
      <c r="C53" s="28"/>
      <c r="D53" s="28"/>
      <c r="E53" s="28"/>
      <c r="F53" s="23"/>
      <c r="G53" s="28"/>
      <c r="H53" s="28"/>
      <c r="I53" s="28"/>
      <c r="J53" s="28"/>
      <c r="K53" s="28"/>
      <c r="L53" s="23"/>
      <c r="M53" s="23"/>
      <c r="N53" s="23"/>
      <c r="O53" s="23"/>
      <c r="P53" s="23"/>
      <c r="Q53" s="23"/>
      <c r="R53" s="23"/>
      <c r="S53" s="23"/>
      <c r="T53" s="25"/>
    </row>
    <row r="54" spans="1:20" ht="24" customHeight="1">
      <c r="A54" s="26"/>
      <c r="B54" s="28"/>
      <c r="C54" s="28"/>
      <c r="D54" s="28"/>
      <c r="E54" s="28"/>
      <c r="F54" s="23"/>
      <c r="G54" s="28"/>
      <c r="H54" s="28"/>
      <c r="I54" s="28"/>
      <c r="J54" s="28"/>
      <c r="K54" s="28"/>
      <c r="L54" s="23"/>
      <c r="M54" s="23"/>
      <c r="N54" s="23"/>
      <c r="O54" s="23"/>
      <c r="P54" s="23"/>
      <c r="Q54" s="23"/>
      <c r="R54" s="23"/>
      <c r="S54" s="23"/>
      <c r="T54" s="25"/>
    </row>
    <row r="55" spans="1:20" ht="24" customHeight="1">
      <c r="A55" s="26"/>
      <c r="B55" s="28"/>
      <c r="C55" s="28"/>
      <c r="D55" s="28"/>
      <c r="E55" s="28"/>
      <c r="F55" s="23"/>
      <c r="G55" s="28"/>
      <c r="H55" s="28"/>
      <c r="I55" s="28"/>
      <c r="J55" s="28"/>
      <c r="K55" s="28"/>
      <c r="L55" s="23"/>
      <c r="M55" s="23"/>
      <c r="N55" s="23"/>
      <c r="O55" s="23"/>
      <c r="P55" s="23"/>
      <c r="Q55" s="23"/>
      <c r="R55" s="23"/>
      <c r="S55" s="23"/>
      <c r="T55" s="25"/>
    </row>
    <row r="56" spans="1:20" ht="24" customHeight="1">
      <c r="A56" s="26"/>
      <c r="B56" s="28"/>
      <c r="C56" s="28"/>
      <c r="D56" s="28"/>
      <c r="E56" s="28"/>
      <c r="F56" s="23"/>
      <c r="G56" s="28"/>
      <c r="H56" s="28"/>
      <c r="I56" s="28"/>
      <c r="J56" s="28"/>
      <c r="K56" s="28"/>
      <c r="L56" s="23"/>
      <c r="M56" s="23"/>
      <c r="N56" s="23"/>
      <c r="O56" s="23"/>
      <c r="P56" s="23"/>
      <c r="Q56" s="23"/>
      <c r="R56" s="23"/>
      <c r="S56" s="23"/>
      <c r="T56" s="25"/>
    </row>
    <row r="57" spans="1:20" ht="24" customHeight="1">
      <c r="A57" s="26"/>
      <c r="B57" s="28"/>
      <c r="C57" s="28"/>
      <c r="D57" s="28"/>
      <c r="E57" s="28"/>
      <c r="F57" s="23"/>
      <c r="G57" s="28"/>
      <c r="H57" s="28"/>
      <c r="I57" s="28"/>
      <c r="J57" s="28"/>
      <c r="K57" s="28"/>
      <c r="L57" s="23"/>
      <c r="M57" s="23"/>
      <c r="N57" s="23"/>
      <c r="O57" s="23"/>
      <c r="P57" s="23"/>
      <c r="Q57" s="23"/>
      <c r="R57" s="23"/>
      <c r="S57" s="23"/>
      <c r="T57" s="25"/>
    </row>
    <row r="58" spans="1:20" ht="24" customHeight="1">
      <c r="A58" s="26"/>
      <c r="B58" s="28"/>
      <c r="C58" s="28"/>
      <c r="D58" s="28"/>
      <c r="E58" s="28"/>
      <c r="F58" s="23"/>
      <c r="G58" s="28"/>
      <c r="H58" s="28"/>
      <c r="I58" s="28"/>
      <c r="J58" s="28"/>
      <c r="K58" s="28"/>
      <c r="L58" s="23"/>
      <c r="M58" s="23"/>
      <c r="N58" s="23"/>
      <c r="O58" s="23"/>
      <c r="P58" s="23"/>
      <c r="Q58" s="23"/>
      <c r="R58" s="23"/>
      <c r="S58" s="23"/>
      <c r="T58" s="25"/>
    </row>
    <row r="59" spans="1:20" ht="24" customHeight="1">
      <c r="A59" s="26"/>
      <c r="B59" s="28"/>
      <c r="C59" s="28"/>
      <c r="D59" s="28"/>
      <c r="E59" s="28"/>
      <c r="F59" s="23"/>
      <c r="G59" s="28"/>
      <c r="H59" s="28"/>
      <c r="I59" s="28"/>
      <c r="J59" s="28"/>
      <c r="K59" s="28"/>
      <c r="L59" s="23"/>
      <c r="M59" s="23"/>
      <c r="N59" s="23"/>
      <c r="O59" s="23"/>
      <c r="P59" s="23"/>
      <c r="Q59" s="23"/>
      <c r="R59" s="23"/>
      <c r="S59" s="23"/>
      <c r="T59" s="25"/>
    </row>
    <row r="60" spans="1:20" ht="24" customHeight="1">
      <c r="A60" s="26"/>
      <c r="B60" s="28"/>
      <c r="C60" s="28"/>
      <c r="D60" s="28"/>
      <c r="E60" s="28"/>
      <c r="F60" s="23"/>
      <c r="G60" s="28"/>
      <c r="H60" s="28"/>
      <c r="I60" s="28"/>
      <c r="J60" s="28"/>
      <c r="K60" s="28"/>
      <c r="L60" s="23"/>
      <c r="M60" s="23"/>
      <c r="N60" s="23"/>
      <c r="O60" s="23"/>
      <c r="P60" s="23"/>
      <c r="Q60" s="23"/>
      <c r="R60" s="23"/>
      <c r="S60" s="23"/>
      <c r="T60" s="25"/>
    </row>
    <row r="61" spans="1:20" ht="24" customHeight="1">
      <c r="A61" s="26"/>
      <c r="B61" s="28"/>
      <c r="C61" s="28"/>
      <c r="D61" s="28"/>
      <c r="E61" s="28"/>
      <c r="F61" s="23"/>
      <c r="G61" s="28"/>
      <c r="H61" s="28"/>
      <c r="I61" s="28"/>
      <c r="J61" s="28"/>
      <c r="K61" s="28"/>
      <c r="L61" s="23"/>
      <c r="M61" s="23"/>
      <c r="N61" s="23"/>
      <c r="O61" s="23"/>
      <c r="P61" s="23"/>
      <c r="Q61" s="23"/>
      <c r="R61" s="23"/>
      <c r="S61" s="23"/>
      <c r="T61" s="25"/>
    </row>
    <row r="62" spans="1:20" ht="24" customHeight="1">
      <c r="A62" s="26"/>
      <c r="B62" s="28"/>
      <c r="C62" s="28"/>
      <c r="D62" s="28"/>
      <c r="E62" s="28"/>
      <c r="F62" s="23"/>
      <c r="G62" s="28"/>
      <c r="H62" s="28"/>
      <c r="I62" s="28"/>
      <c r="J62" s="28"/>
      <c r="K62" s="28"/>
      <c r="L62" s="23"/>
      <c r="M62" s="23"/>
      <c r="N62" s="23"/>
      <c r="O62" s="23"/>
      <c r="P62" s="23"/>
      <c r="Q62" s="23"/>
      <c r="R62" s="23"/>
      <c r="S62" s="23"/>
      <c r="T62" s="25"/>
    </row>
    <row r="63" spans="1:20" ht="24" customHeight="1">
      <c r="A63" s="26"/>
      <c r="B63" s="28"/>
      <c r="C63" s="28"/>
      <c r="D63" s="28"/>
      <c r="E63" s="28"/>
      <c r="F63" s="23"/>
      <c r="G63" s="28"/>
      <c r="H63" s="28"/>
      <c r="I63" s="28"/>
      <c r="J63" s="28"/>
      <c r="K63" s="28"/>
      <c r="L63" s="23"/>
      <c r="M63" s="23"/>
      <c r="N63" s="23"/>
      <c r="O63" s="23"/>
      <c r="P63" s="23"/>
      <c r="Q63" s="23"/>
      <c r="R63" s="23"/>
      <c r="S63" s="23"/>
      <c r="T63" s="25"/>
    </row>
    <row r="64" spans="1:20" ht="24" customHeight="1">
      <c r="A64" s="26"/>
      <c r="B64" s="28"/>
      <c r="C64" s="28"/>
      <c r="D64" s="28"/>
      <c r="E64" s="28"/>
      <c r="F64" s="23"/>
      <c r="G64" s="28"/>
      <c r="H64" s="28"/>
      <c r="I64" s="28"/>
      <c r="J64" s="28"/>
      <c r="K64" s="28"/>
      <c r="L64" s="23"/>
      <c r="M64" s="23"/>
      <c r="N64" s="23"/>
      <c r="O64" s="23"/>
      <c r="P64" s="23"/>
      <c r="Q64" s="23"/>
      <c r="R64" s="23"/>
      <c r="S64" s="23"/>
      <c r="T64" s="25"/>
    </row>
    <row r="65" spans="1:20" ht="24" customHeight="1">
      <c r="A65" s="26"/>
      <c r="B65" s="28"/>
      <c r="C65" s="28"/>
      <c r="D65" s="28"/>
      <c r="E65" s="28"/>
      <c r="F65" s="23"/>
      <c r="G65" s="28"/>
      <c r="H65" s="28"/>
      <c r="I65" s="28"/>
      <c r="J65" s="28"/>
      <c r="K65" s="28"/>
      <c r="L65" s="23"/>
      <c r="M65" s="23"/>
      <c r="N65" s="23"/>
      <c r="O65" s="23"/>
      <c r="P65" s="23"/>
      <c r="Q65" s="23"/>
      <c r="R65" s="23"/>
      <c r="S65" s="23"/>
      <c r="T65" s="25"/>
    </row>
    <row r="66" spans="1:20" ht="24" customHeight="1">
      <c r="A66" s="26"/>
      <c r="B66" s="28"/>
      <c r="C66" s="28"/>
      <c r="D66" s="28"/>
      <c r="E66" s="28"/>
      <c r="F66" s="23"/>
      <c r="G66" s="28"/>
      <c r="H66" s="28"/>
      <c r="I66" s="28"/>
      <c r="J66" s="28"/>
      <c r="K66" s="28"/>
      <c r="L66" s="23"/>
      <c r="M66" s="23"/>
      <c r="N66" s="23"/>
      <c r="O66" s="23"/>
      <c r="P66" s="23"/>
      <c r="Q66" s="23"/>
      <c r="R66" s="23"/>
      <c r="S66" s="23"/>
      <c r="T66" s="25"/>
    </row>
    <row r="67" spans="1:20" ht="24" customHeight="1">
      <c r="A67" s="26"/>
      <c r="B67" s="28"/>
      <c r="C67" s="28"/>
      <c r="D67" s="28"/>
      <c r="E67" s="28"/>
      <c r="F67" s="23"/>
      <c r="G67" s="28"/>
      <c r="H67" s="28"/>
      <c r="I67" s="28"/>
      <c r="J67" s="28"/>
      <c r="K67" s="28"/>
      <c r="L67" s="23"/>
      <c r="M67" s="23"/>
      <c r="N67" s="23"/>
      <c r="O67" s="23"/>
      <c r="P67" s="23"/>
      <c r="Q67" s="23"/>
      <c r="R67" s="23"/>
      <c r="S67" s="23"/>
      <c r="T67" s="25"/>
    </row>
    <row r="68" spans="1:20" ht="24" customHeight="1">
      <c r="A68" s="26"/>
      <c r="B68" s="28"/>
      <c r="C68" s="28"/>
      <c r="D68" s="28"/>
      <c r="E68" s="28"/>
      <c r="F68" s="23"/>
      <c r="G68" s="28"/>
      <c r="H68" s="28"/>
      <c r="I68" s="28"/>
      <c r="J68" s="28"/>
      <c r="K68" s="28"/>
      <c r="L68" s="23"/>
      <c r="M68" s="23"/>
      <c r="N68" s="23"/>
      <c r="O68" s="23"/>
      <c r="P68" s="23"/>
      <c r="Q68" s="23"/>
      <c r="R68" s="23"/>
      <c r="S68" s="23"/>
      <c r="T68" s="25"/>
    </row>
    <row r="69" spans="1:20" ht="24" customHeight="1">
      <c r="A69" s="26"/>
      <c r="B69" s="28"/>
      <c r="C69" s="28"/>
      <c r="D69" s="28"/>
      <c r="E69" s="28"/>
      <c r="F69" s="23"/>
      <c r="G69" s="28"/>
      <c r="H69" s="28"/>
      <c r="I69" s="28"/>
      <c r="J69" s="28"/>
      <c r="K69" s="28"/>
      <c r="L69" s="23"/>
      <c r="M69" s="23"/>
      <c r="N69" s="23"/>
      <c r="O69" s="23"/>
      <c r="P69" s="23"/>
      <c r="Q69" s="23"/>
      <c r="R69" s="23"/>
      <c r="S69" s="23"/>
      <c r="T69" s="25"/>
    </row>
    <row r="70" spans="1:20" ht="24" customHeight="1">
      <c r="A70" s="26"/>
      <c r="B70" s="28"/>
      <c r="C70" s="28"/>
      <c r="D70" s="28"/>
      <c r="E70" s="28"/>
      <c r="F70" s="23"/>
      <c r="G70" s="28"/>
      <c r="H70" s="28"/>
      <c r="I70" s="28"/>
      <c r="J70" s="28"/>
      <c r="K70" s="28"/>
      <c r="L70" s="23"/>
      <c r="M70" s="23"/>
      <c r="N70" s="23"/>
      <c r="O70" s="23"/>
      <c r="P70" s="23"/>
      <c r="Q70" s="23"/>
      <c r="R70" s="23"/>
      <c r="S70" s="23"/>
      <c r="T70" s="25"/>
    </row>
    <row r="71" spans="1:20" ht="24" customHeight="1">
      <c r="A71" s="26"/>
      <c r="B71" s="28"/>
      <c r="C71" s="28"/>
      <c r="D71" s="28"/>
      <c r="E71" s="28"/>
      <c r="F71" s="23"/>
      <c r="G71" s="28"/>
      <c r="H71" s="28"/>
      <c r="I71" s="28"/>
      <c r="J71" s="28"/>
      <c r="K71" s="28"/>
      <c r="L71" s="23"/>
      <c r="M71" s="23"/>
      <c r="N71" s="23"/>
      <c r="O71" s="23"/>
      <c r="P71" s="23"/>
      <c r="Q71" s="23"/>
      <c r="R71" s="23"/>
      <c r="S71" s="23"/>
      <c r="T71" s="25"/>
    </row>
    <row r="72" spans="1:20" ht="24" customHeight="1">
      <c r="A72" s="26"/>
      <c r="B72" s="28"/>
      <c r="C72" s="28"/>
      <c r="D72" s="28"/>
      <c r="E72" s="28"/>
      <c r="F72" s="23"/>
      <c r="G72" s="28"/>
      <c r="H72" s="28"/>
      <c r="I72" s="28"/>
      <c r="J72" s="28"/>
      <c r="K72" s="28"/>
      <c r="L72" s="23"/>
      <c r="M72" s="23"/>
      <c r="N72" s="23"/>
      <c r="O72" s="23"/>
      <c r="P72" s="23"/>
      <c r="Q72" s="23"/>
      <c r="R72" s="23"/>
      <c r="S72" s="23"/>
      <c r="T72" s="25"/>
    </row>
    <row r="73" spans="1:20" ht="24" customHeight="1">
      <c r="A73" s="26"/>
      <c r="B73" s="28"/>
      <c r="C73" s="28"/>
      <c r="D73" s="28"/>
      <c r="E73" s="28"/>
      <c r="F73" s="23"/>
      <c r="G73" s="28"/>
      <c r="H73" s="28"/>
      <c r="I73" s="28"/>
      <c r="J73" s="28"/>
      <c r="K73" s="28"/>
      <c r="L73" s="23"/>
      <c r="M73" s="23"/>
      <c r="N73" s="23"/>
      <c r="O73" s="23"/>
      <c r="P73" s="23"/>
      <c r="Q73" s="23"/>
      <c r="R73" s="23"/>
      <c r="S73" s="23"/>
      <c r="T73" s="25"/>
    </row>
    <row r="74" spans="1:20" ht="24" customHeight="1">
      <c r="A74" s="26"/>
      <c r="B74" s="28"/>
      <c r="C74" s="28"/>
      <c r="D74" s="28"/>
      <c r="E74" s="28"/>
      <c r="F74" s="23"/>
      <c r="G74" s="28"/>
      <c r="H74" s="28"/>
      <c r="I74" s="28"/>
      <c r="J74" s="28"/>
      <c r="K74" s="28"/>
      <c r="L74" s="23"/>
      <c r="M74" s="23"/>
      <c r="N74" s="23"/>
      <c r="O74" s="23"/>
      <c r="P74" s="23"/>
      <c r="Q74" s="23"/>
      <c r="R74" s="23"/>
      <c r="S74" s="23"/>
      <c r="T74" s="25"/>
    </row>
    <row r="75" spans="1:20" ht="24" customHeight="1">
      <c r="A75" s="26"/>
      <c r="B75" s="28"/>
      <c r="C75" s="28"/>
      <c r="D75" s="28"/>
      <c r="E75" s="28"/>
      <c r="F75" s="23"/>
      <c r="G75" s="28"/>
      <c r="H75" s="28"/>
      <c r="I75" s="28"/>
      <c r="J75" s="28"/>
      <c r="K75" s="28"/>
      <c r="L75" s="23"/>
      <c r="M75" s="23"/>
      <c r="N75" s="23"/>
      <c r="O75" s="23"/>
      <c r="P75" s="23"/>
      <c r="Q75" s="23"/>
      <c r="R75" s="23"/>
      <c r="S75" s="23"/>
      <c r="T75" s="25"/>
    </row>
    <row r="76" spans="1:20" ht="24" customHeight="1">
      <c r="A76" s="26"/>
      <c r="B76" s="28"/>
      <c r="C76" s="28"/>
      <c r="D76" s="28"/>
      <c r="E76" s="28"/>
      <c r="F76" s="23"/>
      <c r="G76" s="28"/>
      <c r="H76" s="28"/>
      <c r="I76" s="28"/>
      <c r="J76" s="28"/>
      <c r="K76" s="28"/>
      <c r="L76" s="23"/>
      <c r="M76" s="23"/>
      <c r="N76" s="23"/>
      <c r="O76" s="23"/>
      <c r="P76" s="23"/>
      <c r="Q76" s="23"/>
      <c r="R76" s="23"/>
      <c r="S76" s="23"/>
      <c r="T76" s="25"/>
    </row>
    <row r="77" spans="1:20" ht="24" customHeight="1">
      <c r="A77" s="26"/>
      <c r="B77" s="28"/>
      <c r="C77" s="28"/>
      <c r="D77" s="28"/>
      <c r="E77" s="28"/>
      <c r="F77" s="23"/>
      <c r="G77" s="28"/>
      <c r="H77" s="28"/>
      <c r="I77" s="28"/>
      <c r="J77" s="28"/>
      <c r="K77" s="28"/>
      <c r="L77" s="23"/>
      <c r="M77" s="23"/>
      <c r="N77" s="23"/>
      <c r="O77" s="23"/>
      <c r="P77" s="23"/>
      <c r="Q77" s="23"/>
      <c r="R77" s="23"/>
      <c r="S77" s="23"/>
      <c r="T77" s="25"/>
    </row>
    <row r="78" spans="1:20" ht="24" customHeight="1">
      <c r="A78" s="26"/>
      <c r="B78" s="28"/>
      <c r="C78" s="28"/>
      <c r="D78" s="28"/>
      <c r="E78" s="28"/>
      <c r="F78" s="23"/>
      <c r="G78" s="28"/>
      <c r="H78" s="28"/>
      <c r="I78" s="28"/>
      <c r="J78" s="28"/>
      <c r="K78" s="28"/>
      <c r="L78" s="23"/>
      <c r="M78" s="23"/>
      <c r="N78" s="23"/>
      <c r="O78" s="23"/>
      <c r="P78" s="23"/>
      <c r="Q78" s="23"/>
      <c r="R78" s="23"/>
      <c r="S78" s="23"/>
      <c r="T78" s="25"/>
    </row>
    <row r="79" spans="1:20" ht="24" customHeight="1">
      <c r="A79" s="26"/>
      <c r="B79" s="28"/>
      <c r="C79" s="28"/>
      <c r="D79" s="28"/>
      <c r="E79" s="28"/>
      <c r="F79" s="23"/>
      <c r="G79" s="28"/>
      <c r="H79" s="28"/>
      <c r="I79" s="28"/>
      <c r="J79" s="28"/>
      <c r="K79" s="28"/>
      <c r="L79" s="23"/>
      <c r="M79" s="23"/>
      <c r="N79" s="23"/>
      <c r="O79" s="23"/>
      <c r="P79" s="23"/>
      <c r="Q79" s="23"/>
      <c r="R79" s="23"/>
      <c r="S79" s="23"/>
      <c r="T79" s="25"/>
    </row>
    <row r="80" spans="1:20" ht="24" customHeight="1">
      <c r="A80" s="26"/>
      <c r="B80" s="28"/>
      <c r="C80" s="28"/>
      <c r="D80" s="28"/>
      <c r="E80" s="28"/>
      <c r="F80" s="23"/>
      <c r="G80" s="28"/>
      <c r="H80" s="28"/>
      <c r="I80" s="28"/>
      <c r="J80" s="28"/>
      <c r="K80" s="28"/>
      <c r="L80" s="23"/>
      <c r="M80" s="23"/>
      <c r="N80" s="23"/>
      <c r="O80" s="23"/>
      <c r="P80" s="23"/>
      <c r="Q80" s="23"/>
      <c r="R80" s="23"/>
      <c r="S80" s="23"/>
      <c r="T80" s="25"/>
    </row>
    <row r="81" spans="1:20" ht="24" customHeight="1">
      <c r="A81" s="26"/>
      <c r="B81" s="28"/>
      <c r="C81" s="28"/>
      <c r="D81" s="28"/>
      <c r="E81" s="28"/>
      <c r="F81" s="23"/>
      <c r="G81" s="28"/>
      <c r="H81" s="28"/>
      <c r="I81" s="28"/>
      <c r="J81" s="28"/>
      <c r="K81" s="28"/>
      <c r="L81" s="23"/>
      <c r="M81" s="23"/>
      <c r="N81" s="23"/>
      <c r="O81" s="23"/>
      <c r="P81" s="23"/>
      <c r="Q81" s="23"/>
      <c r="R81" s="23"/>
      <c r="S81" s="23"/>
      <c r="T81" s="25"/>
    </row>
    <row r="82" spans="1:20" ht="24" customHeight="1">
      <c r="A82" s="26"/>
      <c r="B82" s="28"/>
      <c r="C82" s="28"/>
      <c r="D82" s="28"/>
      <c r="E82" s="28"/>
      <c r="F82" s="23"/>
      <c r="G82" s="28"/>
      <c r="H82" s="28"/>
      <c r="I82" s="28"/>
      <c r="J82" s="28"/>
      <c r="K82" s="28"/>
      <c r="L82" s="23"/>
      <c r="M82" s="23"/>
      <c r="N82" s="23"/>
      <c r="O82" s="23"/>
      <c r="P82" s="23"/>
      <c r="Q82" s="23"/>
      <c r="R82" s="23"/>
      <c r="S82" s="23"/>
      <c r="T82" s="25"/>
    </row>
    <row r="83" spans="1:20" ht="24" customHeight="1">
      <c r="A83" s="26"/>
      <c r="B83" s="28"/>
      <c r="C83" s="28"/>
      <c r="D83" s="28"/>
      <c r="E83" s="28"/>
      <c r="F83" s="23"/>
      <c r="G83" s="28"/>
      <c r="H83" s="28"/>
      <c r="I83" s="28"/>
      <c r="J83" s="28"/>
      <c r="K83" s="28"/>
      <c r="L83" s="23"/>
      <c r="M83" s="23"/>
      <c r="N83" s="23"/>
      <c r="O83" s="23"/>
      <c r="P83" s="23"/>
      <c r="Q83" s="23"/>
      <c r="R83" s="23"/>
      <c r="S83" s="23"/>
      <c r="T83" s="25"/>
    </row>
    <row r="84" spans="1:20" ht="24" customHeight="1">
      <c r="A84" s="26"/>
      <c r="B84" s="28"/>
      <c r="C84" s="28"/>
      <c r="D84" s="28"/>
      <c r="E84" s="28"/>
      <c r="F84" s="23"/>
      <c r="G84" s="28"/>
      <c r="H84" s="28"/>
      <c r="I84" s="28"/>
      <c r="J84" s="28"/>
      <c r="K84" s="28"/>
      <c r="L84" s="23"/>
      <c r="M84" s="23"/>
      <c r="N84" s="23"/>
      <c r="O84" s="23"/>
      <c r="P84" s="23"/>
      <c r="Q84" s="23"/>
      <c r="R84" s="23"/>
      <c r="S84" s="23"/>
      <c r="T84" s="25"/>
    </row>
    <row r="85" spans="1:20" ht="24" customHeight="1">
      <c r="A85" s="26"/>
      <c r="B85" s="28"/>
      <c r="C85" s="28"/>
      <c r="D85" s="28"/>
      <c r="E85" s="28"/>
      <c r="F85" s="23"/>
      <c r="G85" s="28"/>
      <c r="H85" s="28"/>
      <c r="I85" s="28"/>
      <c r="J85" s="28"/>
      <c r="K85" s="28"/>
      <c r="L85" s="23"/>
      <c r="M85" s="23"/>
      <c r="N85" s="23"/>
      <c r="O85" s="23"/>
      <c r="P85" s="23"/>
      <c r="Q85" s="23"/>
      <c r="R85" s="23"/>
      <c r="S85" s="23"/>
      <c r="T85" s="25"/>
    </row>
    <row r="86" spans="1:20" ht="24" customHeight="1">
      <c r="A86" s="26"/>
      <c r="B86" s="28"/>
      <c r="C86" s="28"/>
      <c r="D86" s="28"/>
      <c r="E86" s="28"/>
      <c r="F86" s="23"/>
      <c r="G86" s="28"/>
      <c r="H86" s="28"/>
      <c r="I86" s="28"/>
      <c r="J86" s="28"/>
      <c r="K86" s="28"/>
      <c r="L86" s="23"/>
      <c r="M86" s="23"/>
      <c r="N86" s="23"/>
      <c r="O86" s="23"/>
      <c r="P86" s="23"/>
      <c r="Q86" s="23"/>
      <c r="R86" s="23"/>
      <c r="S86" s="23"/>
      <c r="T86" s="25"/>
    </row>
    <row r="87" spans="1:20" ht="24" customHeight="1">
      <c r="A87" s="26"/>
      <c r="B87" s="28"/>
      <c r="C87" s="28"/>
      <c r="D87" s="28"/>
      <c r="E87" s="28"/>
      <c r="F87" s="23"/>
      <c r="G87" s="28"/>
      <c r="H87" s="28"/>
      <c r="I87" s="28"/>
      <c r="J87" s="28"/>
      <c r="K87" s="28"/>
      <c r="L87" s="23"/>
      <c r="M87" s="23"/>
      <c r="N87" s="23"/>
      <c r="O87" s="23"/>
      <c r="P87" s="23"/>
      <c r="Q87" s="23"/>
      <c r="R87" s="23"/>
      <c r="S87" s="23"/>
      <c r="T87" s="25"/>
    </row>
    <row r="88" spans="1:20" ht="24" customHeight="1">
      <c r="A88" s="26"/>
      <c r="B88" s="28"/>
      <c r="C88" s="28"/>
      <c r="D88" s="28"/>
      <c r="E88" s="28"/>
      <c r="F88" s="23"/>
      <c r="G88" s="28"/>
      <c r="H88" s="28"/>
      <c r="I88" s="28"/>
      <c r="J88" s="28"/>
      <c r="K88" s="28"/>
      <c r="L88" s="23"/>
      <c r="M88" s="23"/>
      <c r="N88" s="23"/>
      <c r="O88" s="23"/>
      <c r="P88" s="23"/>
      <c r="Q88" s="23"/>
      <c r="R88" s="23"/>
      <c r="S88" s="23"/>
      <c r="T88" s="25"/>
    </row>
    <row r="89" spans="1:20" ht="24" customHeight="1">
      <c r="A89" s="26"/>
      <c r="B89" s="28"/>
      <c r="C89" s="28"/>
      <c r="D89" s="28"/>
      <c r="E89" s="28"/>
      <c r="F89" s="23"/>
      <c r="G89" s="28"/>
      <c r="H89" s="28"/>
      <c r="I89" s="28"/>
      <c r="J89" s="28"/>
      <c r="K89" s="28"/>
      <c r="L89" s="23"/>
      <c r="M89" s="23"/>
      <c r="N89" s="23"/>
      <c r="O89" s="23"/>
      <c r="P89" s="23"/>
      <c r="Q89" s="23"/>
      <c r="R89" s="23"/>
      <c r="S89" s="23"/>
      <c r="T89" s="25"/>
    </row>
    <row r="90" spans="1:20" ht="24" customHeight="1">
      <c r="A90" s="26"/>
      <c r="B90" s="28"/>
      <c r="C90" s="28"/>
      <c r="D90" s="28"/>
      <c r="E90" s="28"/>
      <c r="F90" s="23"/>
      <c r="G90" s="28"/>
      <c r="H90" s="28"/>
      <c r="I90" s="28"/>
      <c r="J90" s="28"/>
      <c r="K90" s="28"/>
      <c r="L90" s="23"/>
      <c r="M90" s="23"/>
      <c r="N90" s="23"/>
      <c r="O90" s="23"/>
      <c r="P90" s="23"/>
      <c r="Q90" s="23"/>
      <c r="R90" s="23"/>
      <c r="S90" s="23"/>
      <c r="T90" s="25"/>
    </row>
    <row r="91" spans="1:20" ht="24" customHeight="1">
      <c r="A91" s="26"/>
      <c r="B91" s="28"/>
      <c r="C91" s="28"/>
      <c r="D91" s="28"/>
      <c r="E91" s="28"/>
      <c r="F91" s="23"/>
      <c r="G91" s="28"/>
      <c r="H91" s="28"/>
      <c r="I91" s="28"/>
      <c r="J91" s="28"/>
      <c r="K91" s="28"/>
      <c r="L91" s="23"/>
      <c r="M91" s="23"/>
      <c r="N91" s="23"/>
      <c r="O91" s="23"/>
      <c r="P91" s="23"/>
      <c r="Q91" s="23"/>
      <c r="R91" s="23"/>
      <c r="S91" s="23"/>
      <c r="T91" s="25"/>
    </row>
    <row r="92" spans="1:20" ht="24" customHeight="1">
      <c r="A92" s="26"/>
      <c r="B92" s="28"/>
      <c r="C92" s="28"/>
      <c r="D92" s="28"/>
      <c r="E92" s="28"/>
      <c r="F92" s="23"/>
      <c r="G92" s="28"/>
      <c r="H92" s="28"/>
      <c r="I92" s="28"/>
      <c r="J92" s="28"/>
      <c r="K92" s="28"/>
      <c r="L92" s="23"/>
      <c r="M92" s="23"/>
      <c r="N92" s="23"/>
      <c r="O92" s="23"/>
      <c r="P92" s="23"/>
      <c r="Q92" s="23"/>
      <c r="R92" s="23"/>
      <c r="S92" s="23"/>
      <c r="T92" s="25"/>
    </row>
    <row r="93" spans="1:20" ht="24" customHeight="1">
      <c r="A93" s="26"/>
      <c r="B93" s="28"/>
      <c r="C93" s="28"/>
      <c r="D93" s="28"/>
      <c r="E93" s="28"/>
      <c r="F93" s="23"/>
      <c r="G93" s="28"/>
      <c r="H93" s="28"/>
      <c r="I93" s="28"/>
      <c r="J93" s="28"/>
      <c r="K93" s="28"/>
      <c r="L93" s="23"/>
      <c r="M93" s="23"/>
      <c r="N93" s="23"/>
      <c r="O93" s="23"/>
      <c r="P93" s="23"/>
      <c r="Q93" s="23"/>
      <c r="R93" s="23"/>
      <c r="S93" s="23"/>
      <c r="T93" s="25"/>
    </row>
    <row r="94" spans="1:20" ht="24" customHeight="1">
      <c r="A94" s="26"/>
      <c r="B94" s="28"/>
      <c r="C94" s="28"/>
      <c r="D94" s="28"/>
      <c r="E94" s="28"/>
      <c r="F94" s="23"/>
      <c r="G94" s="28"/>
      <c r="H94" s="28"/>
      <c r="I94" s="28"/>
      <c r="J94" s="28"/>
      <c r="K94" s="28"/>
      <c r="L94" s="23"/>
      <c r="M94" s="23"/>
      <c r="N94" s="23"/>
      <c r="O94" s="23"/>
      <c r="P94" s="23"/>
      <c r="Q94" s="23"/>
      <c r="R94" s="23"/>
      <c r="S94" s="23"/>
      <c r="T94" s="25"/>
    </row>
    <row r="95" spans="1:20" ht="24" customHeight="1">
      <c r="A95" s="26"/>
      <c r="B95" s="28"/>
      <c r="C95" s="28"/>
      <c r="D95" s="28"/>
      <c r="E95" s="28"/>
      <c r="F95" s="23"/>
      <c r="G95" s="28"/>
      <c r="H95" s="28"/>
      <c r="I95" s="28"/>
      <c r="J95" s="28"/>
      <c r="K95" s="28"/>
      <c r="L95" s="23"/>
      <c r="M95" s="23"/>
      <c r="N95" s="23"/>
      <c r="O95" s="23"/>
      <c r="P95" s="23"/>
      <c r="Q95" s="23"/>
      <c r="R95" s="23"/>
      <c r="S95" s="23"/>
      <c r="T95" s="25"/>
    </row>
    <row r="96" spans="1:20" ht="24" customHeight="1">
      <c r="A96" s="26"/>
      <c r="B96" s="28"/>
      <c r="C96" s="28"/>
      <c r="D96" s="28"/>
      <c r="E96" s="28"/>
      <c r="F96" s="23"/>
      <c r="G96" s="28"/>
      <c r="H96" s="28"/>
      <c r="I96" s="28"/>
      <c r="J96" s="28"/>
      <c r="K96" s="28"/>
      <c r="L96" s="23"/>
      <c r="M96" s="23"/>
      <c r="N96" s="23"/>
      <c r="O96" s="23"/>
      <c r="P96" s="23"/>
      <c r="Q96" s="23"/>
      <c r="R96" s="23"/>
      <c r="S96" s="23"/>
      <c r="T96" s="25"/>
    </row>
    <row r="97" spans="1:20" ht="24" customHeight="1">
      <c r="A97" s="26"/>
      <c r="B97" s="28"/>
      <c r="C97" s="28"/>
      <c r="D97" s="28"/>
      <c r="E97" s="28"/>
      <c r="F97" s="23"/>
      <c r="G97" s="28"/>
      <c r="H97" s="28"/>
      <c r="I97" s="28"/>
      <c r="J97" s="28"/>
      <c r="K97" s="28"/>
      <c r="L97" s="23"/>
      <c r="M97" s="23"/>
      <c r="N97" s="23"/>
      <c r="O97" s="23"/>
      <c r="P97" s="23"/>
      <c r="Q97" s="23"/>
      <c r="R97" s="23"/>
      <c r="S97" s="23"/>
      <c r="T97" s="25"/>
    </row>
    <row r="98" spans="1:20" ht="24" customHeight="1">
      <c r="A98" s="26"/>
      <c r="B98" s="28"/>
      <c r="C98" s="28"/>
      <c r="D98" s="28"/>
      <c r="E98" s="28"/>
      <c r="F98" s="23"/>
      <c r="G98" s="28"/>
      <c r="H98" s="28"/>
      <c r="I98" s="28"/>
      <c r="J98" s="28"/>
      <c r="K98" s="28"/>
      <c r="L98" s="23"/>
      <c r="M98" s="23"/>
      <c r="N98" s="23"/>
      <c r="O98" s="23"/>
      <c r="P98" s="23"/>
      <c r="Q98" s="23"/>
      <c r="R98" s="23"/>
      <c r="S98" s="23"/>
      <c r="T98" s="25"/>
    </row>
    <row r="99" spans="1:20" ht="24" customHeight="1">
      <c r="A99" s="26"/>
      <c r="B99" s="28"/>
      <c r="C99" s="28"/>
      <c r="D99" s="28"/>
      <c r="E99" s="28"/>
      <c r="F99" s="23"/>
      <c r="G99" s="28"/>
      <c r="H99" s="28"/>
      <c r="I99" s="28"/>
      <c r="J99" s="28"/>
      <c r="K99" s="28"/>
      <c r="L99" s="23"/>
      <c r="M99" s="23"/>
      <c r="N99" s="23"/>
      <c r="O99" s="23"/>
      <c r="P99" s="23"/>
      <c r="Q99" s="23"/>
      <c r="R99" s="23"/>
      <c r="S99" s="23"/>
      <c r="T99" s="25"/>
    </row>
    <row r="100" spans="1:20" ht="24" customHeight="1">
      <c r="A100" s="26"/>
      <c r="B100" s="28"/>
      <c r="C100" s="28"/>
      <c r="D100" s="28"/>
      <c r="E100" s="28"/>
      <c r="F100" s="23"/>
      <c r="G100" s="28"/>
      <c r="H100" s="28"/>
      <c r="I100" s="28"/>
      <c r="J100" s="28"/>
      <c r="K100" s="28"/>
      <c r="L100" s="23"/>
      <c r="M100" s="23"/>
      <c r="N100" s="23"/>
      <c r="O100" s="23"/>
      <c r="P100" s="23"/>
      <c r="Q100" s="23"/>
      <c r="R100" s="23"/>
      <c r="S100" s="23"/>
      <c r="T100" s="25"/>
    </row>
    <row r="101" spans="1:20" ht="24" customHeight="1">
      <c r="A101" s="26"/>
      <c r="B101" s="28"/>
      <c r="C101" s="28"/>
      <c r="D101" s="28"/>
      <c r="E101" s="28"/>
      <c r="F101" s="23"/>
      <c r="G101" s="28"/>
      <c r="H101" s="28"/>
      <c r="I101" s="28"/>
      <c r="J101" s="28"/>
      <c r="K101" s="28"/>
      <c r="L101" s="23"/>
      <c r="M101" s="23"/>
      <c r="N101" s="23"/>
      <c r="O101" s="23"/>
      <c r="P101" s="23"/>
      <c r="Q101" s="23"/>
      <c r="R101" s="23"/>
      <c r="S101" s="23"/>
      <c r="T101" s="25"/>
    </row>
    <row r="102" spans="1:20" ht="24" customHeight="1">
      <c r="A102" s="26"/>
      <c r="B102" s="28"/>
      <c r="C102" s="28"/>
      <c r="D102" s="28"/>
      <c r="E102" s="28"/>
      <c r="F102" s="23"/>
      <c r="G102" s="28"/>
      <c r="H102" s="28"/>
      <c r="I102" s="28"/>
      <c r="J102" s="28"/>
      <c r="K102" s="28"/>
      <c r="L102" s="23"/>
      <c r="M102" s="23"/>
      <c r="N102" s="23"/>
      <c r="O102" s="23"/>
      <c r="P102" s="23"/>
      <c r="Q102" s="23"/>
      <c r="R102" s="23"/>
      <c r="S102" s="23"/>
      <c r="T102" s="25"/>
    </row>
    <row r="103" spans="1:20" ht="24" customHeight="1">
      <c r="A103" s="26"/>
      <c r="B103" s="28"/>
      <c r="C103" s="28"/>
      <c r="D103" s="28"/>
      <c r="E103" s="28"/>
      <c r="F103" s="23"/>
      <c r="G103" s="28"/>
      <c r="H103" s="28"/>
      <c r="I103" s="28"/>
      <c r="J103" s="28"/>
      <c r="K103" s="28"/>
      <c r="L103" s="23"/>
      <c r="M103" s="23"/>
      <c r="N103" s="23"/>
      <c r="O103" s="23"/>
      <c r="P103" s="23"/>
      <c r="Q103" s="23"/>
      <c r="R103" s="23"/>
      <c r="S103" s="23"/>
      <c r="T103" s="25"/>
    </row>
    <row r="104" spans="1:20" ht="24" customHeight="1">
      <c r="A104" s="26"/>
      <c r="B104" s="28"/>
      <c r="C104" s="28"/>
      <c r="D104" s="28"/>
      <c r="E104" s="28"/>
      <c r="F104" s="23"/>
      <c r="G104" s="28"/>
      <c r="H104" s="28"/>
      <c r="I104" s="28"/>
      <c r="J104" s="28"/>
      <c r="K104" s="28"/>
      <c r="L104" s="23"/>
      <c r="M104" s="23"/>
      <c r="N104" s="23"/>
      <c r="O104" s="23"/>
      <c r="P104" s="23"/>
      <c r="Q104" s="23"/>
      <c r="R104" s="23"/>
      <c r="S104" s="23"/>
      <c r="T104" s="25"/>
    </row>
    <row r="105" spans="1:20" ht="24" customHeight="1">
      <c r="A105" s="26"/>
      <c r="B105" s="28"/>
      <c r="C105" s="28"/>
      <c r="D105" s="28"/>
      <c r="E105" s="28"/>
      <c r="F105" s="23"/>
      <c r="G105" s="28"/>
      <c r="H105" s="28"/>
      <c r="I105" s="28"/>
      <c r="J105" s="28"/>
      <c r="K105" s="28"/>
      <c r="L105" s="23"/>
      <c r="M105" s="23"/>
      <c r="N105" s="23"/>
      <c r="O105" s="23"/>
      <c r="P105" s="23"/>
      <c r="Q105" s="23"/>
      <c r="R105" s="23"/>
      <c r="S105" s="23"/>
      <c r="T105" s="25"/>
    </row>
    <row r="106" spans="1:20" ht="24" customHeight="1">
      <c r="A106" s="26"/>
      <c r="B106" s="28"/>
      <c r="C106" s="28"/>
      <c r="D106" s="28"/>
      <c r="E106" s="28"/>
      <c r="F106" s="23"/>
      <c r="G106" s="28"/>
      <c r="H106" s="28"/>
      <c r="I106" s="28"/>
      <c r="J106" s="28"/>
      <c r="K106" s="28"/>
      <c r="L106" s="23"/>
      <c r="M106" s="23"/>
      <c r="N106" s="23"/>
      <c r="O106" s="23"/>
      <c r="P106" s="23"/>
      <c r="Q106" s="23"/>
      <c r="R106" s="23"/>
      <c r="S106" s="23"/>
      <c r="T106" s="25"/>
    </row>
    <row r="107" spans="1:20" ht="24" customHeight="1">
      <c r="A107" s="26"/>
      <c r="B107" s="28"/>
      <c r="C107" s="28"/>
      <c r="D107" s="28"/>
      <c r="E107" s="28"/>
      <c r="F107" s="23"/>
      <c r="G107" s="28"/>
      <c r="H107" s="28"/>
      <c r="I107" s="28"/>
      <c r="J107" s="28"/>
      <c r="K107" s="28"/>
      <c r="L107" s="23"/>
      <c r="M107" s="23"/>
      <c r="N107" s="23"/>
      <c r="O107" s="23"/>
      <c r="P107" s="23"/>
      <c r="Q107" s="23"/>
      <c r="R107" s="23"/>
      <c r="S107" s="23"/>
      <c r="T107" s="25"/>
    </row>
    <row r="108" spans="1:20" ht="24" customHeight="1">
      <c r="A108" s="26"/>
      <c r="B108" s="28"/>
      <c r="C108" s="28"/>
      <c r="D108" s="28"/>
      <c r="E108" s="28"/>
      <c r="F108" s="23"/>
      <c r="G108" s="28"/>
      <c r="H108" s="28"/>
      <c r="I108" s="28"/>
      <c r="J108" s="28"/>
      <c r="K108" s="28"/>
      <c r="L108" s="23"/>
      <c r="M108" s="23"/>
      <c r="N108" s="23"/>
      <c r="O108" s="23"/>
      <c r="P108" s="23"/>
      <c r="Q108" s="23"/>
      <c r="R108" s="23"/>
      <c r="S108" s="23"/>
      <c r="T108" s="25"/>
    </row>
    <row r="109" spans="1:20" ht="24" customHeight="1">
      <c r="A109" s="26"/>
      <c r="B109" s="28"/>
      <c r="C109" s="28"/>
      <c r="D109" s="28"/>
      <c r="E109" s="28"/>
      <c r="F109" s="23"/>
      <c r="G109" s="28"/>
      <c r="H109" s="28"/>
      <c r="I109" s="28"/>
      <c r="J109" s="28"/>
      <c r="K109" s="28"/>
      <c r="L109" s="23"/>
      <c r="M109" s="23"/>
      <c r="N109" s="23"/>
      <c r="O109" s="23"/>
      <c r="P109" s="23"/>
      <c r="Q109" s="23"/>
      <c r="R109" s="23"/>
      <c r="S109" s="23"/>
      <c r="T109" s="25"/>
    </row>
    <row r="110" spans="1:20" ht="24" customHeight="1">
      <c r="A110" s="26"/>
      <c r="B110" s="28"/>
      <c r="C110" s="28"/>
      <c r="D110" s="28"/>
      <c r="E110" s="28"/>
      <c r="F110" s="23"/>
      <c r="G110" s="28"/>
      <c r="H110" s="28"/>
      <c r="I110" s="28"/>
      <c r="J110" s="28"/>
      <c r="K110" s="28"/>
      <c r="L110" s="23"/>
      <c r="M110" s="23"/>
      <c r="N110" s="23"/>
      <c r="O110" s="23"/>
      <c r="P110" s="23"/>
      <c r="Q110" s="23"/>
      <c r="R110" s="23"/>
      <c r="S110" s="23"/>
      <c r="T110" s="25"/>
    </row>
    <row r="111" spans="1:20" ht="24" customHeight="1">
      <c r="A111" s="26"/>
      <c r="B111" s="28"/>
      <c r="C111" s="28"/>
      <c r="D111" s="28"/>
      <c r="E111" s="28"/>
      <c r="F111" s="23"/>
      <c r="G111" s="28"/>
      <c r="H111" s="28"/>
      <c r="I111" s="28"/>
      <c r="J111" s="28"/>
      <c r="K111" s="28"/>
      <c r="L111" s="23"/>
      <c r="M111" s="23"/>
      <c r="N111" s="23"/>
      <c r="O111" s="23"/>
      <c r="P111" s="23"/>
      <c r="Q111" s="23"/>
      <c r="R111" s="23"/>
      <c r="S111" s="23"/>
      <c r="T111" s="25"/>
    </row>
    <row r="112" spans="1:20" ht="24" customHeight="1">
      <c r="A112" s="26"/>
      <c r="B112" s="28"/>
      <c r="C112" s="28"/>
      <c r="D112" s="28"/>
      <c r="E112" s="28"/>
      <c r="F112" s="23"/>
      <c r="G112" s="28"/>
      <c r="H112" s="28"/>
      <c r="I112" s="28"/>
      <c r="J112" s="28"/>
      <c r="K112" s="28"/>
      <c r="L112" s="23"/>
      <c r="M112" s="23"/>
      <c r="N112" s="23"/>
      <c r="O112" s="23"/>
      <c r="P112" s="23"/>
      <c r="Q112" s="23"/>
      <c r="R112" s="23"/>
      <c r="S112" s="23"/>
      <c r="T112" s="25"/>
    </row>
    <row r="113" spans="1:20" ht="24" customHeight="1">
      <c r="A113" s="26"/>
      <c r="B113" s="28"/>
      <c r="C113" s="28"/>
      <c r="D113" s="28"/>
      <c r="E113" s="28"/>
      <c r="F113" s="23"/>
      <c r="G113" s="28"/>
      <c r="H113" s="28"/>
      <c r="I113" s="28"/>
      <c r="J113" s="28"/>
      <c r="K113" s="28"/>
      <c r="L113" s="23"/>
      <c r="M113" s="23"/>
      <c r="N113" s="23"/>
      <c r="O113" s="23"/>
      <c r="P113" s="23"/>
      <c r="Q113" s="23"/>
      <c r="R113" s="23"/>
      <c r="S113" s="23"/>
      <c r="T113" s="25"/>
    </row>
    <row r="114" spans="1:20" ht="24" customHeight="1">
      <c r="A114" s="26"/>
      <c r="B114" s="28"/>
      <c r="C114" s="28"/>
      <c r="D114" s="28"/>
      <c r="E114" s="28"/>
      <c r="F114" s="23"/>
      <c r="G114" s="28"/>
      <c r="H114" s="28"/>
      <c r="I114" s="28"/>
      <c r="J114" s="28"/>
      <c r="K114" s="28"/>
      <c r="L114" s="23"/>
      <c r="M114" s="23"/>
      <c r="N114" s="23"/>
      <c r="O114" s="23"/>
      <c r="P114" s="23"/>
      <c r="Q114" s="23"/>
      <c r="R114" s="23"/>
      <c r="S114" s="23"/>
      <c r="T114" s="25"/>
    </row>
    <row r="115" spans="1:20" ht="24" customHeight="1">
      <c r="A115" s="26"/>
      <c r="B115" s="28"/>
      <c r="C115" s="28"/>
      <c r="D115" s="28"/>
      <c r="E115" s="28"/>
      <c r="F115" s="23"/>
      <c r="G115" s="28"/>
      <c r="H115" s="28"/>
      <c r="I115" s="28"/>
      <c r="J115" s="28"/>
      <c r="K115" s="28"/>
      <c r="L115" s="23"/>
      <c r="M115" s="23"/>
      <c r="N115" s="23"/>
      <c r="O115" s="23"/>
      <c r="P115" s="23"/>
      <c r="Q115" s="23"/>
      <c r="R115" s="23"/>
      <c r="S115" s="23"/>
      <c r="T115" s="25"/>
    </row>
    <row r="116" spans="1:20" ht="24" customHeight="1">
      <c r="A116" s="26"/>
      <c r="B116" s="28"/>
      <c r="C116" s="28"/>
      <c r="D116" s="28"/>
      <c r="E116" s="28"/>
      <c r="F116" s="23"/>
      <c r="G116" s="28"/>
      <c r="H116" s="28"/>
      <c r="I116" s="28"/>
      <c r="J116" s="28"/>
      <c r="K116" s="28"/>
      <c r="L116" s="23"/>
      <c r="M116" s="23"/>
      <c r="N116" s="23"/>
      <c r="O116" s="23"/>
      <c r="P116" s="23"/>
      <c r="Q116" s="23"/>
      <c r="R116" s="23"/>
      <c r="S116" s="23"/>
      <c r="T116" s="25"/>
    </row>
    <row r="117" spans="1:20" ht="24" customHeight="1">
      <c r="A117" s="26"/>
      <c r="B117" s="28"/>
      <c r="C117" s="28"/>
      <c r="D117" s="28"/>
      <c r="E117" s="28"/>
      <c r="F117" s="23"/>
      <c r="G117" s="28"/>
      <c r="H117" s="28"/>
      <c r="I117" s="28"/>
      <c r="J117" s="28"/>
      <c r="K117" s="28"/>
      <c r="L117" s="23"/>
      <c r="M117" s="23"/>
      <c r="N117" s="23"/>
      <c r="O117" s="23"/>
      <c r="P117" s="23"/>
      <c r="Q117" s="23"/>
      <c r="R117" s="23"/>
      <c r="S117" s="23"/>
      <c r="T117" s="25"/>
    </row>
    <row r="118" spans="1:20" ht="24" customHeight="1">
      <c r="A118" s="26"/>
      <c r="B118" s="28"/>
      <c r="C118" s="28"/>
      <c r="D118" s="28"/>
      <c r="E118" s="28"/>
      <c r="F118" s="23"/>
      <c r="G118" s="28"/>
      <c r="H118" s="28"/>
      <c r="I118" s="28"/>
      <c r="J118" s="28"/>
      <c r="K118" s="28"/>
      <c r="L118" s="23"/>
      <c r="M118" s="23"/>
      <c r="N118" s="23"/>
      <c r="O118" s="23"/>
      <c r="P118" s="23"/>
      <c r="Q118" s="23"/>
      <c r="R118" s="23"/>
      <c r="S118" s="23"/>
      <c r="T118" s="25"/>
    </row>
    <row r="119" spans="1:20" ht="24" customHeight="1">
      <c r="A119" s="26"/>
      <c r="B119" s="28"/>
      <c r="C119" s="28"/>
      <c r="D119" s="28"/>
      <c r="E119" s="28"/>
      <c r="F119" s="23"/>
      <c r="G119" s="28"/>
      <c r="H119" s="28"/>
      <c r="I119" s="28"/>
      <c r="J119" s="28"/>
      <c r="K119" s="28"/>
      <c r="L119" s="23"/>
      <c r="M119" s="23"/>
      <c r="N119" s="23"/>
      <c r="O119" s="23"/>
      <c r="P119" s="23"/>
      <c r="Q119" s="23"/>
      <c r="R119" s="23"/>
      <c r="S119" s="23"/>
      <c r="T119" s="25"/>
    </row>
    <row r="120" spans="1:20" ht="24" customHeight="1">
      <c r="A120" s="26"/>
      <c r="B120" s="28"/>
      <c r="C120" s="28"/>
      <c r="D120" s="28"/>
      <c r="E120" s="28"/>
      <c r="F120" s="23"/>
      <c r="G120" s="28"/>
      <c r="H120" s="28"/>
      <c r="I120" s="28"/>
      <c r="J120" s="28"/>
      <c r="K120" s="28"/>
      <c r="L120" s="23"/>
      <c r="M120" s="23"/>
      <c r="N120" s="23"/>
      <c r="O120" s="23"/>
      <c r="P120" s="23"/>
      <c r="Q120" s="23"/>
      <c r="R120" s="23"/>
      <c r="S120" s="23"/>
      <c r="T120" s="25"/>
    </row>
    <row r="121" spans="1:20" ht="24" customHeight="1">
      <c r="A121" s="26"/>
      <c r="B121" s="28"/>
      <c r="C121" s="28"/>
      <c r="D121" s="28"/>
      <c r="E121" s="28"/>
      <c r="F121" s="23"/>
      <c r="G121" s="28"/>
      <c r="H121" s="28"/>
      <c r="I121" s="28"/>
      <c r="J121" s="28"/>
      <c r="K121" s="28"/>
      <c r="L121" s="23"/>
      <c r="M121" s="23"/>
      <c r="N121" s="23"/>
      <c r="O121" s="23"/>
      <c r="P121" s="23"/>
      <c r="Q121" s="23"/>
      <c r="R121" s="23"/>
      <c r="S121" s="23"/>
      <c r="T121" s="25"/>
    </row>
    <row r="122" spans="1:20" ht="24" customHeight="1">
      <c r="A122" s="26"/>
      <c r="B122" s="28"/>
      <c r="C122" s="28"/>
      <c r="D122" s="28"/>
      <c r="E122" s="28"/>
      <c r="F122" s="23"/>
      <c r="G122" s="28"/>
      <c r="H122" s="28"/>
      <c r="I122" s="28"/>
      <c r="J122" s="28"/>
      <c r="K122" s="28"/>
      <c r="L122" s="23"/>
      <c r="M122" s="23"/>
      <c r="N122" s="23"/>
      <c r="O122" s="23"/>
      <c r="P122" s="23"/>
      <c r="Q122" s="23"/>
      <c r="R122" s="23"/>
      <c r="S122" s="23"/>
      <c r="T122" s="25"/>
    </row>
    <row r="123" spans="1:20" ht="24" customHeight="1">
      <c r="A123" s="26"/>
      <c r="B123" s="28"/>
      <c r="C123" s="28"/>
      <c r="D123" s="28"/>
      <c r="E123" s="28"/>
      <c r="F123" s="23"/>
      <c r="G123" s="28"/>
      <c r="H123" s="28"/>
      <c r="I123" s="28"/>
      <c r="J123" s="28"/>
      <c r="K123" s="28"/>
      <c r="L123" s="23"/>
      <c r="M123" s="23"/>
      <c r="N123" s="23"/>
      <c r="O123" s="23"/>
      <c r="P123" s="23"/>
      <c r="Q123" s="23"/>
      <c r="R123" s="23"/>
      <c r="S123" s="23"/>
      <c r="T123" s="25"/>
    </row>
    <row r="124" spans="1:20" ht="24" customHeight="1">
      <c r="A124" s="26"/>
      <c r="B124" s="28"/>
      <c r="C124" s="28"/>
      <c r="D124" s="28"/>
      <c r="E124" s="28"/>
      <c r="F124" s="23"/>
      <c r="G124" s="28"/>
      <c r="H124" s="28"/>
      <c r="I124" s="28"/>
      <c r="J124" s="28"/>
      <c r="K124" s="28"/>
      <c r="L124" s="23"/>
      <c r="M124" s="23"/>
      <c r="N124" s="23"/>
      <c r="O124" s="23"/>
      <c r="P124" s="23"/>
      <c r="Q124" s="23"/>
      <c r="R124" s="23"/>
      <c r="S124" s="23"/>
      <c r="T124" s="25"/>
    </row>
    <row r="125" spans="1:20" ht="24" customHeight="1">
      <c r="A125" s="26"/>
      <c r="B125" s="28"/>
      <c r="C125" s="28"/>
      <c r="D125" s="28"/>
      <c r="E125" s="28"/>
      <c r="F125" s="23"/>
      <c r="G125" s="28"/>
      <c r="H125" s="28"/>
      <c r="I125" s="28"/>
      <c r="J125" s="28"/>
      <c r="K125" s="28"/>
      <c r="L125" s="23"/>
      <c r="M125" s="23"/>
      <c r="N125" s="23"/>
      <c r="O125" s="23"/>
      <c r="P125" s="23"/>
      <c r="Q125" s="23"/>
      <c r="R125" s="23"/>
      <c r="S125" s="23"/>
      <c r="T125" s="25"/>
    </row>
    <row r="126" spans="1:20" ht="24" customHeight="1">
      <c r="A126" s="26"/>
      <c r="B126" s="28"/>
      <c r="C126" s="28"/>
      <c r="D126" s="28"/>
      <c r="E126" s="28"/>
      <c r="F126" s="23"/>
      <c r="G126" s="28"/>
      <c r="H126" s="28"/>
      <c r="I126" s="28"/>
      <c r="J126" s="28"/>
      <c r="K126" s="28"/>
      <c r="L126" s="23"/>
      <c r="M126" s="23"/>
      <c r="N126" s="23"/>
      <c r="O126" s="23"/>
      <c r="P126" s="23"/>
      <c r="Q126" s="23"/>
      <c r="R126" s="23"/>
      <c r="S126" s="23"/>
      <c r="T126" s="25"/>
    </row>
    <row r="127" spans="1:20" ht="24" customHeight="1">
      <c r="A127" s="26"/>
      <c r="B127" s="28"/>
      <c r="C127" s="28"/>
      <c r="D127" s="28"/>
      <c r="E127" s="28"/>
      <c r="F127" s="23"/>
      <c r="G127" s="28"/>
      <c r="H127" s="28"/>
      <c r="I127" s="28"/>
      <c r="J127" s="28"/>
      <c r="K127" s="28"/>
      <c r="L127" s="23"/>
      <c r="M127" s="23"/>
      <c r="N127" s="23"/>
      <c r="O127" s="23"/>
      <c r="P127" s="23"/>
      <c r="Q127" s="23"/>
      <c r="R127" s="23"/>
      <c r="S127" s="23"/>
      <c r="T127" s="25"/>
    </row>
    <row r="128" spans="1:20" ht="24" customHeight="1">
      <c r="A128" s="26"/>
      <c r="B128" s="28"/>
      <c r="C128" s="28"/>
      <c r="D128" s="28"/>
      <c r="E128" s="28"/>
      <c r="F128" s="23"/>
      <c r="G128" s="28"/>
      <c r="H128" s="28"/>
      <c r="I128" s="28"/>
      <c r="J128" s="28"/>
      <c r="K128" s="28"/>
      <c r="L128" s="23"/>
      <c r="M128" s="23"/>
      <c r="N128" s="23"/>
      <c r="O128" s="23"/>
      <c r="P128" s="23"/>
      <c r="Q128" s="23"/>
      <c r="R128" s="23"/>
      <c r="S128" s="23"/>
      <c r="T128" s="25"/>
    </row>
    <row r="129" spans="1:20" ht="24" customHeight="1">
      <c r="A129" s="26"/>
      <c r="B129" s="28"/>
      <c r="C129" s="28"/>
      <c r="D129" s="28"/>
      <c r="E129" s="28"/>
      <c r="F129" s="23"/>
      <c r="G129" s="28"/>
      <c r="H129" s="28"/>
      <c r="I129" s="28"/>
      <c r="J129" s="28"/>
      <c r="K129" s="28"/>
      <c r="L129" s="23"/>
      <c r="M129" s="23"/>
      <c r="N129" s="23"/>
      <c r="O129" s="23"/>
      <c r="P129" s="23"/>
      <c r="Q129" s="23"/>
      <c r="R129" s="23"/>
      <c r="S129" s="23"/>
      <c r="T129" s="25"/>
    </row>
    <row r="130" spans="1:20" ht="24" customHeight="1">
      <c r="A130" s="26"/>
      <c r="B130" s="28"/>
      <c r="C130" s="28"/>
      <c r="D130" s="28"/>
      <c r="E130" s="28"/>
      <c r="F130" s="23"/>
      <c r="G130" s="28"/>
      <c r="H130" s="28"/>
      <c r="I130" s="28"/>
      <c r="J130" s="28"/>
      <c r="K130" s="28"/>
      <c r="L130" s="23"/>
      <c r="M130" s="23"/>
      <c r="N130" s="23"/>
      <c r="O130" s="23"/>
      <c r="P130" s="23"/>
      <c r="Q130" s="23"/>
      <c r="R130" s="23"/>
      <c r="S130" s="23"/>
      <c r="T130" s="25"/>
    </row>
    <row r="131" spans="1:20" ht="24" customHeight="1">
      <c r="A131" s="26"/>
      <c r="B131" s="28"/>
      <c r="C131" s="28"/>
      <c r="D131" s="28"/>
      <c r="E131" s="28"/>
      <c r="F131" s="23"/>
      <c r="G131" s="28"/>
      <c r="H131" s="28"/>
      <c r="I131" s="28"/>
      <c r="J131" s="28"/>
      <c r="K131" s="28"/>
      <c r="L131" s="23"/>
      <c r="M131" s="23"/>
      <c r="N131" s="23"/>
      <c r="O131" s="23"/>
      <c r="P131" s="23"/>
      <c r="Q131" s="23"/>
      <c r="R131" s="23"/>
      <c r="S131" s="23"/>
      <c r="T131" s="25"/>
    </row>
    <row r="132" spans="1:20" ht="24" customHeight="1">
      <c r="A132" s="26"/>
      <c r="B132" s="28"/>
      <c r="C132" s="28"/>
      <c r="D132" s="28"/>
      <c r="E132" s="28"/>
      <c r="F132" s="23"/>
      <c r="G132" s="28"/>
      <c r="H132" s="28"/>
      <c r="I132" s="28"/>
      <c r="J132" s="28"/>
      <c r="K132" s="28"/>
      <c r="L132" s="23"/>
      <c r="M132" s="23"/>
      <c r="N132" s="23"/>
      <c r="O132" s="23"/>
      <c r="P132" s="23"/>
      <c r="Q132" s="23"/>
      <c r="R132" s="23"/>
      <c r="S132" s="23"/>
      <c r="T132" s="25"/>
    </row>
    <row r="133" spans="1:20" ht="24" customHeight="1">
      <c r="A133" s="26"/>
      <c r="B133" s="28"/>
      <c r="C133" s="28"/>
      <c r="D133" s="28"/>
      <c r="E133" s="28"/>
      <c r="F133" s="23"/>
      <c r="G133" s="28"/>
      <c r="H133" s="28"/>
      <c r="I133" s="28"/>
      <c r="J133" s="28"/>
      <c r="K133" s="28"/>
      <c r="L133" s="23"/>
      <c r="M133" s="23"/>
      <c r="N133" s="23"/>
      <c r="O133" s="23"/>
      <c r="P133" s="23"/>
      <c r="Q133" s="23"/>
      <c r="R133" s="23"/>
      <c r="S133" s="23"/>
      <c r="T133" s="25"/>
    </row>
    <row r="134" spans="1:20" ht="24" customHeight="1">
      <c r="A134" s="26"/>
      <c r="B134" s="28"/>
      <c r="C134" s="28"/>
      <c r="D134" s="28"/>
      <c r="E134" s="28"/>
      <c r="F134" s="23"/>
      <c r="G134" s="28"/>
      <c r="H134" s="28"/>
      <c r="I134" s="28"/>
      <c r="J134" s="28"/>
      <c r="K134" s="28"/>
      <c r="L134" s="23"/>
      <c r="M134" s="23"/>
      <c r="N134" s="23"/>
      <c r="O134" s="23"/>
      <c r="P134" s="23"/>
      <c r="Q134" s="23"/>
      <c r="R134" s="23"/>
      <c r="S134" s="23"/>
      <c r="T134" s="25"/>
    </row>
    <row r="135" spans="1:20" ht="24" customHeight="1">
      <c r="A135" s="26"/>
      <c r="B135" s="28"/>
      <c r="C135" s="28"/>
      <c r="D135" s="28"/>
      <c r="E135" s="28"/>
      <c r="F135" s="23"/>
      <c r="G135" s="28"/>
      <c r="H135" s="28"/>
      <c r="I135" s="28"/>
      <c r="J135" s="28"/>
      <c r="K135" s="28"/>
      <c r="L135" s="23"/>
      <c r="M135" s="23"/>
      <c r="N135" s="23"/>
      <c r="O135" s="23"/>
      <c r="P135" s="23"/>
      <c r="Q135" s="23"/>
      <c r="R135" s="23"/>
      <c r="S135" s="23"/>
      <c r="T135" s="25"/>
    </row>
    <row r="136" spans="1:20" ht="24" customHeight="1">
      <c r="A136" s="26"/>
      <c r="B136" s="28"/>
      <c r="C136" s="28"/>
      <c r="D136" s="28"/>
      <c r="E136" s="28"/>
      <c r="F136" s="23"/>
      <c r="G136" s="28"/>
      <c r="H136" s="28"/>
      <c r="I136" s="28"/>
      <c r="J136" s="28"/>
      <c r="K136" s="28"/>
      <c r="L136" s="23"/>
      <c r="M136" s="23"/>
      <c r="N136" s="23"/>
      <c r="O136" s="23"/>
      <c r="P136" s="23"/>
      <c r="Q136" s="23"/>
      <c r="R136" s="23"/>
      <c r="S136" s="23"/>
      <c r="T136" s="25"/>
    </row>
  </sheetData>
  <mergeCells count="2">
    <mergeCell ref="A1:T1"/>
    <mergeCell ref="D3:T4"/>
  </mergeCells>
  <conditionalFormatting sqref="A10:T136">
    <cfRule type="containsBlanks" dxfId="11" priority="1">
      <formula>LEN(TRIM(A10))=0</formula>
    </cfRule>
  </conditionalFormatting>
  <dataValidations count="1">
    <dataValidation type="custom" allowBlank="1" showDropDown="1" sqref="T10:T136">
      <formula1>AND(ISNUMBER(T10),(NOT(OR(NOT(ISERROR(DATEVALUE(T10))), AND(ISNUMBER(T10), LEFT(CELL("format", T10))="D")))))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2"/>
  <sheetViews>
    <sheetView topLeftCell="A4" workbookViewId="0">
      <selection sqref="A1:E1"/>
    </sheetView>
  </sheetViews>
  <sheetFormatPr defaultColWidth="12.5703125" defaultRowHeight="15.75" customHeight="1"/>
  <cols>
    <col min="1" max="1" width="29.28515625" customWidth="1"/>
    <col min="2" max="2" width="36.7109375" customWidth="1"/>
    <col min="3" max="3" width="33.42578125" customWidth="1"/>
    <col min="4" max="4" width="36.7109375" customWidth="1"/>
    <col min="5" max="5" width="33.42578125" customWidth="1"/>
    <col min="6" max="6" width="39.28515625" hidden="1" customWidth="1"/>
  </cols>
  <sheetData>
    <row r="1" spans="1:6" ht="45.75" customHeight="1">
      <c r="A1" s="202" t="str">
        <f>CONCATENATE("SIMULAZIONE BONUS SARANNO FAMOSI AL 01.12.25    - ","   ",'Saranno Famosi - MASCHI'!D3)</f>
        <v>SIMULAZIONE BONUS SARANNO FAMOSI AL 01.12.25    -    ZONA 5</v>
      </c>
      <c r="B1" s="199"/>
      <c r="C1" s="199"/>
      <c r="D1" s="199"/>
      <c r="E1" s="200"/>
      <c r="F1" s="157">
        <f>COUNTIF(Sistema!F25:G25,"&lt;&gt;0")</f>
        <v>2</v>
      </c>
    </row>
    <row r="2" spans="1:6" ht="26.25" customHeight="1">
      <c r="A2" s="158" t="s">
        <v>121</v>
      </c>
      <c r="B2" s="159">
        <f>'Classifica SF Maschi'!B11</f>
        <v>0</v>
      </c>
      <c r="C2" s="160" t="str">
        <f>IF(B2="","", CONCATENATE(Sistema!G30," punti OdM + ","Brevetto Giovanile"))</f>
        <v>6 punti OdM + Brevetto Giovanile</v>
      </c>
      <c r="D2" s="160">
        <f>'Classifica SF Femmine'!B11</f>
        <v>0</v>
      </c>
      <c r="E2" s="161" t="str">
        <f>IF(D2="","", CONCATENATE(Sistema!K30," punti OdM + ","Brevetto Giovanile"))</f>
        <v>6 punti OdM + Brevetto Giovanile</v>
      </c>
      <c r="F2" s="162"/>
    </row>
    <row r="3" spans="1:6" ht="26.25" customHeight="1">
      <c r="A3" s="163" t="s">
        <v>162</v>
      </c>
      <c r="B3" s="164">
        <f>'Classifica SF Maschi'!B12</f>
        <v>0</v>
      </c>
      <c r="C3" s="165" t="str">
        <f>IF(B3="","", CONCATENATE(Sistema!G31," punti OdM + ","Brevetto Giovanile"))</f>
        <v>4 punti OdM + Brevetto Giovanile</v>
      </c>
      <c r="D3" s="166">
        <f>'Classifica SF Femmine'!B12</f>
        <v>0</v>
      </c>
      <c r="E3" s="167" t="str">
        <f>IF(D3="","", CONCATENATE(Sistema!K31," punti OdM + ","Brevetto Giovanile"))</f>
        <v>4 punti OdM + Brevetto Giovanile</v>
      </c>
      <c r="F3" s="162"/>
    </row>
    <row r="4" spans="1:6" ht="26.25" customHeight="1">
      <c r="A4" s="158" t="s">
        <v>125</v>
      </c>
      <c r="B4" s="159">
        <f>'Classifica SF Maschi'!H11</f>
        <v>0</v>
      </c>
      <c r="C4" s="160" t="str">
        <f>IF(B4="","", CONCATENATE(Sistema!F30," punti OdM + ","Brevetto Giovanile"))</f>
        <v>4 punti OdM + Brevetto Giovanile</v>
      </c>
      <c r="D4" s="160">
        <f>'Classifica SF Femmine'!H11</f>
        <v>0</v>
      </c>
      <c r="E4" s="161" t="str">
        <f>IF(D4="","", CONCATENATE(Sistema!J30," punti OdM + ","Brevetto Giovanile"))</f>
        <v>4 punti OdM + Brevetto Giovanile</v>
      </c>
      <c r="F4" s="162"/>
    </row>
    <row r="5" spans="1:6" ht="26.25" customHeight="1">
      <c r="A5" s="163" t="s">
        <v>163</v>
      </c>
      <c r="B5" s="164">
        <f>'Classifica SF Maschi'!H12</f>
        <v>0</v>
      </c>
      <c r="C5" s="165" t="str">
        <f>IF(B5="","", CONCATENATE(Sistema!F31," punti OdM + ","Brevetto Giovanile"))</f>
        <v>1 punti OdM + Brevetto Giovanile</v>
      </c>
      <c r="D5" s="166">
        <f>'Classifica SF Femmine'!H12</f>
        <v>0</v>
      </c>
      <c r="E5" s="167" t="str">
        <f>IF(D5="","", CONCATENATE(Sistema!J31," punti OdM + ","Brevetto Giovanile"))</f>
        <v>1 punti OdM + Brevetto Giovanile</v>
      </c>
      <c r="F5" s="162"/>
    </row>
    <row r="6" spans="1:6" ht="1.5" customHeight="1">
      <c r="A6" s="168"/>
      <c r="B6" s="168"/>
      <c r="C6" s="168"/>
      <c r="D6" s="168"/>
      <c r="E6" s="169"/>
      <c r="F6" s="170"/>
    </row>
    <row r="7" spans="1:6" ht="43.5" customHeight="1">
      <c r="A7" s="237" t="str">
        <f>CONCATENATE("SIMULAZIONE BONUS TEODORO SOLDATI AL 01.12.25    - ","   ",'Saranno Famosi - MASCHI'!D3)</f>
        <v>SIMULAZIONE BONUS TEODORO SOLDATI AL 01.12.25    -    ZONA 5</v>
      </c>
      <c r="B7" s="199"/>
      <c r="C7" s="199"/>
      <c r="D7" s="199"/>
      <c r="E7" s="200"/>
      <c r="F7" s="171"/>
    </row>
    <row r="8" spans="1:6" ht="26.25" customHeight="1">
      <c r="A8" s="172" t="s">
        <v>146</v>
      </c>
      <c r="B8" s="173" t="s">
        <v>161</v>
      </c>
      <c r="C8" s="174" t="str">
        <f>IF(B8="Nessun vincitore","-", IF(Sistema!H32="-","-",CONCATENATE(Sistema!H32," punti OdM")))</f>
        <v>-</v>
      </c>
      <c r="D8" s="173" t="s">
        <v>161</v>
      </c>
      <c r="E8" s="78" t="str">
        <f>IF(D8="Nessun vincitore","-", IF(Sistema!L32="-","-",CONCATENATE(Sistema!L32," punti OdM")))</f>
        <v>-</v>
      </c>
      <c r="F8" s="162"/>
    </row>
    <row r="9" spans="1:6" ht="26.25" customHeight="1">
      <c r="A9" s="175" t="s">
        <v>148</v>
      </c>
      <c r="B9" s="176" t="s">
        <v>161</v>
      </c>
      <c r="C9" s="177" t="str">
        <f>IF(B9="Nessun vincitore","-", IF(Sistema!H33="-","-",CONCATENATE(Sistema!H33," punti OdM")))</f>
        <v>-</v>
      </c>
      <c r="D9" s="178" t="s">
        <v>149</v>
      </c>
      <c r="E9" s="101" t="str">
        <f>IF(D9="Nessun vincitore","-", IF(Sistema!L33="-","-",CONCATENATE(Sistema!L33," punti OdM")))</f>
        <v>-</v>
      </c>
      <c r="F9" s="162"/>
    </row>
    <row r="10" spans="1:6" ht="26.25" customHeight="1">
      <c r="A10" s="172" t="s">
        <v>150</v>
      </c>
      <c r="B10" s="173" t="s">
        <v>161</v>
      </c>
      <c r="C10" s="174" t="str">
        <f>IF(B10="Nessun vincitore","-", IF(Sistema!H34="-","-",CONCATENATE(Sistema!H34," punti OdM")))</f>
        <v>-</v>
      </c>
      <c r="D10" s="173" t="s">
        <v>161</v>
      </c>
      <c r="E10" s="78" t="str">
        <f>IF(D10="Nessun vincitore","-", IF(Sistema!L34="-","-",CONCATENATE(Sistema!L34," punti OdM")))</f>
        <v>-</v>
      </c>
      <c r="F10" s="162"/>
    </row>
    <row r="11" spans="1:6" ht="26.25" customHeight="1">
      <c r="A11" s="175" t="s">
        <v>151</v>
      </c>
      <c r="B11" s="176" t="s">
        <v>161</v>
      </c>
      <c r="C11" s="177" t="str">
        <f>IF(B11="Nessun vincitore","-", IF(Sistema!H35="-","-",CONCATENATE(Sistema!H35," punti OdM")))</f>
        <v>-</v>
      </c>
      <c r="D11" s="178" t="s">
        <v>161</v>
      </c>
      <c r="E11" s="101" t="str">
        <f>IF(D11="Nessun vincitore","-", IF(Sistema!L35="-","-",CONCATENATE(Sistema!L35," punti OdM")))</f>
        <v>-</v>
      </c>
      <c r="F11" s="162"/>
    </row>
    <row r="12" spans="1:6" ht="26.25" customHeight="1">
      <c r="A12" s="172" t="s">
        <v>152</v>
      </c>
      <c r="B12" s="173" t="s">
        <v>161</v>
      </c>
      <c r="C12" s="174" t="str">
        <f>IF(B12="Nessun vincitore","-", IF(Sistema!H36="-","-",CONCATENATE(Sistema!H36," punti OdM")))</f>
        <v>-</v>
      </c>
      <c r="D12" s="173" t="s">
        <v>149</v>
      </c>
      <c r="E12" s="78" t="str">
        <f>IF(D12="Nessun vincitore","-", IF(Sistema!L36="-","-",CONCATENATE(Sistema!L36," punti OdM")))</f>
        <v>-</v>
      </c>
      <c r="F12" s="162"/>
    </row>
    <row r="13" spans="1:6" ht="26.25" customHeight="1">
      <c r="A13" s="175" t="s">
        <v>121</v>
      </c>
      <c r="B13" s="176" t="s">
        <v>161</v>
      </c>
      <c r="C13" s="177" t="str">
        <f>IF(B13="Nessun vincitore","-", IF(Sistema!H37="-","-",CONCATENATE(Sistema!H37," punti OdM")))</f>
        <v>-</v>
      </c>
      <c r="D13" s="178" t="s">
        <v>161</v>
      </c>
      <c r="E13" s="101" t="str">
        <f>IF(D13="Nessun vincitore","-", IF(Sistema!L37="-","-",CONCATENATE(Sistema!L37," punti OdM")))</f>
        <v>-</v>
      </c>
      <c r="F13" s="162"/>
    </row>
    <row r="14" spans="1:6" ht="26.25" customHeight="1">
      <c r="A14" s="172" t="s">
        <v>153</v>
      </c>
      <c r="B14" s="173" t="s">
        <v>161</v>
      </c>
      <c r="C14" s="174" t="str">
        <f>IF(B14="Nessun vincitore","-", IF(Sistema!H38="-","-",CONCATENATE(Sistema!H38," punti OdM")))</f>
        <v>-</v>
      </c>
      <c r="D14" s="173" t="s">
        <v>161</v>
      </c>
      <c r="E14" s="78" t="str">
        <f>IF(D14="Nessun vincitore","-", IF(Sistema!L38="-","-",CONCATENATE(Sistema!L38," punti OdM")))</f>
        <v>-</v>
      </c>
      <c r="F14" s="162"/>
    </row>
    <row r="15" spans="1:6" ht="26.25" customHeight="1">
      <c r="A15" s="175" t="s">
        <v>154</v>
      </c>
      <c r="B15" s="176" t="s">
        <v>161</v>
      </c>
      <c r="C15" s="177" t="str">
        <f>IF(B15="Nessun vincitore","-", IF(Sistema!H39="-","-",CONCATENATE(Sistema!H39," punti OdM")))</f>
        <v>-</v>
      </c>
      <c r="D15" s="178" t="s">
        <v>161</v>
      </c>
      <c r="E15" s="101" t="str">
        <f>IF(D15="Nessun vincitore","-", IF(Sistema!L39="-","-",CONCATENATE(Sistema!L39," punti OdM")))</f>
        <v>-</v>
      </c>
      <c r="F15" s="162"/>
    </row>
    <row r="16" spans="1:6" ht="26.25" customHeight="1">
      <c r="A16" s="172" t="s">
        <v>155</v>
      </c>
      <c r="B16" s="173" t="s">
        <v>161</v>
      </c>
      <c r="C16" s="174" t="str">
        <f>IF(B16="Nessun vincitore","-", IF(Sistema!H40="-","-",CONCATENATE(Sistema!H40," punti OdM")))</f>
        <v>-</v>
      </c>
      <c r="D16" s="173" t="s">
        <v>161</v>
      </c>
      <c r="E16" s="78" t="str">
        <f>IF(D16="Nessun vincitore","-", IF(Sistema!L40="-","-",CONCATENATE(Sistema!L40," punti OdM")))</f>
        <v>-</v>
      </c>
      <c r="F16" s="162"/>
    </row>
    <row r="17" spans="1:6" ht="14.25" customHeight="1">
      <c r="A17" s="238"/>
      <c r="B17" s="199"/>
      <c r="C17" s="199"/>
      <c r="D17" s="199"/>
      <c r="E17" s="200"/>
      <c r="F17" s="179"/>
    </row>
    <row r="18" spans="1:6" ht="26.25" customHeight="1">
      <c r="A18" s="172" t="s">
        <v>123</v>
      </c>
      <c r="B18" s="173" t="s">
        <v>161</v>
      </c>
      <c r="C18" s="174" t="str">
        <f t="shared" ref="C18:C22" si="0">IF(B18="Nessun vincitore","-","Brevetto Giovanile")</f>
        <v>-</v>
      </c>
      <c r="D18" s="173" t="s">
        <v>161</v>
      </c>
      <c r="E18" s="78" t="str">
        <f t="shared" ref="E18:E22" si="1">IF(D18="Nessun vincitore","-","Brevetto Giovanile")</f>
        <v>-</v>
      </c>
      <c r="F18" s="162"/>
    </row>
    <row r="19" spans="1:6" ht="26.25" customHeight="1">
      <c r="A19" s="175" t="s">
        <v>126</v>
      </c>
      <c r="B19" s="176" t="s">
        <v>161</v>
      </c>
      <c r="C19" s="177" t="str">
        <f t="shared" si="0"/>
        <v>-</v>
      </c>
      <c r="D19" s="178" t="s">
        <v>161</v>
      </c>
      <c r="E19" s="101" t="str">
        <f t="shared" si="1"/>
        <v>-</v>
      </c>
      <c r="F19" s="162"/>
    </row>
    <row r="20" spans="1:6" ht="26.25" customHeight="1">
      <c r="A20" s="172" t="s">
        <v>127</v>
      </c>
      <c r="B20" s="173" t="s">
        <v>161</v>
      </c>
      <c r="C20" s="174" t="str">
        <f t="shared" si="0"/>
        <v>-</v>
      </c>
      <c r="D20" s="173" t="s">
        <v>161</v>
      </c>
      <c r="E20" s="78" t="str">
        <f t="shared" si="1"/>
        <v>-</v>
      </c>
      <c r="F20" s="162"/>
    </row>
    <row r="21" spans="1:6" ht="26.25" customHeight="1">
      <c r="A21" s="175" t="s">
        <v>164</v>
      </c>
      <c r="B21" s="176" t="s">
        <v>161</v>
      </c>
      <c r="C21" s="177" t="str">
        <f t="shared" si="0"/>
        <v>-</v>
      </c>
      <c r="D21" s="178" t="s">
        <v>161</v>
      </c>
      <c r="E21" s="101" t="str">
        <f t="shared" si="1"/>
        <v>-</v>
      </c>
      <c r="F21" s="162"/>
    </row>
    <row r="22" spans="1:6" ht="26.25" customHeight="1">
      <c r="A22" s="172" t="s">
        <v>165</v>
      </c>
      <c r="B22" s="173" t="s">
        <v>161</v>
      </c>
      <c r="C22" s="174" t="str">
        <f t="shared" si="0"/>
        <v>-</v>
      </c>
      <c r="D22" s="173" t="s">
        <v>161</v>
      </c>
      <c r="E22" s="78" t="str">
        <f t="shared" si="1"/>
        <v>-</v>
      </c>
      <c r="F22" s="162"/>
    </row>
  </sheetData>
  <mergeCells count="3">
    <mergeCell ref="A1:E1"/>
    <mergeCell ref="A7:E7"/>
    <mergeCell ref="A17:E17"/>
  </mergeCells>
  <conditionalFormatting sqref="A14:E16 A22:E22 A21:E21">
    <cfRule type="expression" dxfId="0" priority="1">
      <formula>$F$1&gt;0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6F2"/>
    <outlinePr summaryBelow="0" summaryRight="0"/>
  </sheetPr>
  <dimension ref="A1:T136"/>
  <sheetViews>
    <sheetView workbookViewId="0"/>
  </sheetViews>
  <sheetFormatPr defaultColWidth="12.5703125" defaultRowHeight="15.75" customHeight="1"/>
  <cols>
    <col min="1" max="1" width="37" customWidth="1"/>
    <col min="2" max="2" width="15.28515625" customWidth="1"/>
    <col min="3" max="3" width="17.42578125" customWidth="1"/>
    <col min="20" max="20" width="15.140625" customWidth="1"/>
  </cols>
  <sheetData>
    <row r="1" spans="1:20" ht="60.75" customHeight="1">
      <c r="A1" s="182" t="str">
        <f ca="1">CONCATENATE("CIRCUITO SARANNO FAMOSI"," ",A2)</f>
        <v>CIRCUITO SARANNO FAMOSI 2025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4"/>
    </row>
    <row r="2" spans="1:20" ht="24" customHeight="1">
      <c r="A2" s="1">
        <f ca="1">YEAR(TODAY())</f>
        <v>2025</v>
      </c>
      <c r="B2" s="2"/>
      <c r="C2" s="2"/>
      <c r="D2" s="3">
        <f>IF(COUNTA('[1]CLASSIFICA MASCHILE 13-14 anni'!$G$9:$G$11)=0,0,COUNTA('[1]CLASSIFICA MASCHILE 13-14 anni'!$G$9:$G$11))</f>
        <v>3</v>
      </c>
      <c r="E2" s="3">
        <f>IF(COUNTA('[1]CLASSIFICA MASCHILE 13-14 anni'!$H$9:$H$11)=0,0,COUNTA('[1]CLASSIFICA MASCHILE 13-14 anni'!$H$9:$H$11))</f>
        <v>3</v>
      </c>
      <c r="F2" s="3">
        <f>IF(COUNTA('[1]CLASSIFICA MASCHILE 13-14 anni'!$I$9:$I$11)=0,0,COUNTA('[1]CLASSIFICA MASCHILE 13-14 anni'!$I$9:$I$11))</f>
        <v>3</v>
      </c>
      <c r="G2" s="3">
        <f>IF(COUNTA('[1]CLASSIFICA MASCHILE 13-14 anni'!$J$9:$J$11)=0,0,COUNTA('[1]CLASSIFICA MASCHILE 13-14 anni'!$J$9:$J$11))</f>
        <v>3</v>
      </c>
      <c r="H2" s="3">
        <f>IF(COUNTA('[1]CLASSIFICA MASCHILE 13-14 anni'!$K$9:$K$11)=0,0,COUNTA('[1]CLASSIFICA MASCHILE 13-14 anni'!$K$9:$K$11))</f>
        <v>3</v>
      </c>
      <c r="I2" s="3">
        <f>IF(COUNTA('[1]CLASSIFICA MASCHILE 13-14 anni'!$L$9:$L$11)=0,0,COUNTA('[1]CLASSIFICA MASCHILE 13-14 anni'!$L$9:$L$11))</f>
        <v>3</v>
      </c>
      <c r="J2" s="3">
        <f>IF(COUNTA('[1]CLASSIFICA MASCHILE 13-14 anni'!$M$9:$M$11)=0,0,COUNTA('[1]CLASSIFICA MASCHILE 13-14 anni'!$M$9:$M$11))</f>
        <v>3</v>
      </c>
      <c r="K2" s="3">
        <f>IF(COUNTA('[1]CLASSIFICA MASCHILE 13-14 anni'!$N$9:$N$11)=0,0,COUNTA('[1]CLASSIFICA MASCHILE 13-14 anni'!$N$9:$N$11))</f>
        <v>3</v>
      </c>
      <c r="L2" s="3">
        <f>IF(COUNTA('[1]CLASSIFICA MASCHILE 13-14 anni'!$O$9:$O$11)=0,0,COUNTA('[1]CLASSIFICA MASCHILE 13-14 anni'!$O$9:$O$11))</f>
        <v>3</v>
      </c>
      <c r="M2" s="3">
        <f>IF(COUNTA('[1]CLASSIFICA MASCHILE 13-14 anni'!$P$9:$P$11)=0,0,COUNTA('[1]CLASSIFICA MASCHILE 13-14 anni'!$P$9:$P$11))</f>
        <v>3</v>
      </c>
      <c r="N2" s="3">
        <f>IF(COUNTA('[1]CLASSIFICA MASCHILE 13-14 anni'!$Q$9:$Q$11)=0,0,COUNTA('[1]CLASSIFICA MASCHILE 13-14 anni'!$Q$9:$Q$11))</f>
        <v>3</v>
      </c>
      <c r="O2" s="3">
        <f>IF(COUNTA('[1]CLASSIFICA MASCHILE 13-14 anni'!$R$9:$R$11)=0,0,COUNTA('[1]CLASSIFICA MASCHILE 13-14 anni'!$R$9:$R$11))</f>
        <v>3</v>
      </c>
      <c r="P2" s="3"/>
      <c r="Q2" s="3"/>
      <c r="R2" s="3"/>
      <c r="S2" s="3">
        <f t="shared" ref="S2:T2" si="0">IF(COUNTA('[1]CLASSIFICA MASCHILE 13-14 anni'!$S$9:$S$11)=0,0,COUNTA('[1]CLASSIFICA MASCHILE 13-14 anni'!$S$9:$S$11))</f>
        <v>3</v>
      </c>
      <c r="T2" s="3">
        <f t="shared" si="0"/>
        <v>3</v>
      </c>
    </row>
    <row r="3" spans="1:20" ht="24" customHeight="1">
      <c r="A3" s="4"/>
      <c r="B3" s="4"/>
      <c r="C3" s="5"/>
      <c r="D3" s="185" t="str">
        <f>'Saranno Famosi - MASCHI'!D3</f>
        <v>ZONA 5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7"/>
    </row>
    <row r="4" spans="1:20" ht="24" customHeight="1">
      <c r="A4" s="4"/>
      <c r="B4" s="4"/>
      <c r="C4" s="5"/>
      <c r="D4" s="188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</row>
    <row r="5" spans="1:20" ht="24" customHeight="1">
      <c r="A5" s="4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6.25" customHeight="1">
      <c r="A6" s="4"/>
      <c r="B6" s="4"/>
      <c r="C6" s="7"/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9" t="s">
        <v>13</v>
      </c>
      <c r="Q6" s="9" t="s">
        <v>14</v>
      </c>
      <c r="R6" s="9" t="s">
        <v>15</v>
      </c>
      <c r="S6" s="9" t="s">
        <v>16</v>
      </c>
      <c r="T6" s="10" t="s">
        <v>17</v>
      </c>
    </row>
    <row r="7" spans="1:20" ht="105" customHeight="1">
      <c r="A7" s="4"/>
      <c r="B7" s="4"/>
      <c r="C7" s="11"/>
      <c r="D7" s="29" t="s">
        <v>19</v>
      </c>
      <c r="E7" s="29" t="s">
        <v>19</v>
      </c>
      <c r="F7" s="29" t="s">
        <v>19</v>
      </c>
      <c r="G7" s="29" t="s">
        <v>19</v>
      </c>
      <c r="H7" s="29" t="s">
        <v>19</v>
      </c>
      <c r="I7" s="29" t="s">
        <v>19</v>
      </c>
      <c r="J7" s="29" t="s">
        <v>19</v>
      </c>
      <c r="K7" s="29" t="s">
        <v>19</v>
      </c>
      <c r="L7" s="29" t="s">
        <v>19</v>
      </c>
      <c r="M7" s="29" t="s">
        <v>19</v>
      </c>
      <c r="N7" s="29" t="s">
        <v>19</v>
      </c>
      <c r="O7" s="29" t="s">
        <v>19</v>
      </c>
      <c r="P7" s="29" t="s">
        <v>19</v>
      </c>
      <c r="Q7" s="29" t="s">
        <v>19</v>
      </c>
      <c r="R7" s="29" t="s">
        <v>19</v>
      </c>
      <c r="S7" s="29" t="s">
        <v>19</v>
      </c>
      <c r="T7" s="14" t="s">
        <v>19</v>
      </c>
    </row>
    <row r="8" spans="1:20" ht="33" hidden="1" customHeight="1">
      <c r="A8" s="15"/>
      <c r="B8" s="15"/>
      <c r="C8" s="15"/>
      <c r="D8" s="16" t="b">
        <v>0</v>
      </c>
      <c r="E8" s="16" t="b">
        <v>0</v>
      </c>
      <c r="F8" s="16" t="b">
        <v>0</v>
      </c>
      <c r="G8" s="16" t="b">
        <v>0</v>
      </c>
      <c r="H8" s="16" t="b">
        <v>0</v>
      </c>
      <c r="I8" s="16" t="b">
        <v>0</v>
      </c>
      <c r="J8" s="16" t="b">
        <v>0</v>
      </c>
      <c r="K8" s="16" t="b">
        <v>0</v>
      </c>
      <c r="L8" s="16" t="b">
        <v>0</v>
      </c>
      <c r="M8" s="16" t="b">
        <v>0</v>
      </c>
      <c r="N8" s="16" t="b">
        <v>0</v>
      </c>
      <c r="O8" s="16" t="b">
        <v>0</v>
      </c>
      <c r="P8" s="16" t="b">
        <v>0</v>
      </c>
      <c r="Q8" s="16" t="b">
        <v>0</v>
      </c>
      <c r="R8" s="16" t="b">
        <v>0</v>
      </c>
      <c r="S8" s="16" t="b">
        <v>0</v>
      </c>
      <c r="T8" s="17"/>
    </row>
    <row r="9" spans="1:20" ht="31.5">
      <c r="A9" s="18" t="s">
        <v>20</v>
      </c>
      <c r="B9" s="19" t="s">
        <v>21</v>
      </c>
      <c r="C9" s="19" t="s">
        <v>19</v>
      </c>
      <c r="D9" s="20" t="s">
        <v>22</v>
      </c>
      <c r="E9" s="20" t="s">
        <v>23</v>
      </c>
      <c r="F9" s="20" t="s">
        <v>24</v>
      </c>
      <c r="G9" s="20" t="s">
        <v>25</v>
      </c>
      <c r="H9" s="20" t="s">
        <v>26</v>
      </c>
      <c r="I9" s="20" t="s">
        <v>27</v>
      </c>
      <c r="J9" s="20" t="s">
        <v>28</v>
      </c>
      <c r="K9" s="20" t="s">
        <v>29</v>
      </c>
      <c r="L9" s="20" t="s">
        <v>30</v>
      </c>
      <c r="M9" s="20" t="s">
        <v>31</v>
      </c>
      <c r="N9" s="20" t="s">
        <v>32</v>
      </c>
      <c r="O9" s="20" t="s">
        <v>33</v>
      </c>
      <c r="P9" s="20" t="s">
        <v>34</v>
      </c>
      <c r="Q9" s="20" t="s">
        <v>35</v>
      </c>
      <c r="R9" s="20" t="s">
        <v>36</v>
      </c>
      <c r="S9" s="20" t="s">
        <v>37</v>
      </c>
      <c r="T9" s="20" t="s">
        <v>38</v>
      </c>
    </row>
    <row r="10" spans="1:20" ht="24" customHeight="1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3"/>
      <c r="P10" s="23"/>
      <c r="Q10" s="23"/>
      <c r="R10" s="23"/>
      <c r="S10" s="23"/>
      <c r="T10" s="24"/>
    </row>
    <row r="11" spans="1:20" ht="24" customHeight="1">
      <c r="A11" s="21"/>
      <c r="B11" s="22"/>
      <c r="C11" s="22"/>
      <c r="D11" s="22"/>
      <c r="E11" s="22"/>
      <c r="F11" s="22"/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5"/>
    </row>
    <row r="12" spans="1:20" ht="24" customHeight="1">
      <c r="A12" s="21"/>
      <c r="B12" s="22"/>
      <c r="C12" s="22"/>
      <c r="D12" s="22"/>
      <c r="E12" s="23"/>
      <c r="F12" s="23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5"/>
    </row>
    <row r="13" spans="1:20" ht="24" customHeight="1">
      <c r="A13" s="21"/>
      <c r="B13" s="22"/>
      <c r="C13" s="22"/>
      <c r="D13" s="22"/>
      <c r="E13" s="23"/>
      <c r="F13" s="23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5"/>
    </row>
    <row r="14" spans="1:20" ht="24" customHeight="1">
      <c r="A14" s="21"/>
      <c r="B14" s="22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5"/>
    </row>
    <row r="15" spans="1:20" ht="24" customHeight="1">
      <c r="A15" s="21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5"/>
    </row>
    <row r="16" spans="1:20" ht="24" customHeight="1">
      <c r="A16" s="21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5"/>
    </row>
    <row r="17" spans="1:20" ht="24" customHeight="1">
      <c r="A17" s="21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5"/>
    </row>
    <row r="18" spans="1:20" ht="24" customHeight="1">
      <c r="A18" s="2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5"/>
    </row>
    <row r="19" spans="1:20" ht="24" customHeight="1">
      <c r="A19" s="2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5"/>
    </row>
    <row r="20" spans="1:20" ht="24" customHeight="1">
      <c r="A20" s="21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5"/>
    </row>
    <row r="21" spans="1:20" ht="24" customHeight="1">
      <c r="A21" s="2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5"/>
    </row>
    <row r="22" spans="1:20" ht="24" customHeight="1">
      <c r="A22" s="21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5"/>
    </row>
    <row r="23" spans="1:20" ht="24" customHeight="1">
      <c r="A23" s="2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5"/>
    </row>
    <row r="24" spans="1:20" ht="24" customHeight="1">
      <c r="A24" s="21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5"/>
    </row>
    <row r="25" spans="1:20" ht="24" customHeight="1">
      <c r="A25" s="21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5"/>
    </row>
    <row r="26" spans="1:20" ht="24" customHeight="1">
      <c r="A26" s="2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5"/>
    </row>
    <row r="27" spans="1:20" ht="24" customHeight="1">
      <c r="A27" s="2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5"/>
    </row>
    <row r="28" spans="1:20" ht="24" customHeight="1">
      <c r="A28" s="21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5"/>
    </row>
    <row r="29" spans="1:20" ht="24" customHeight="1">
      <c r="A29" s="21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5"/>
    </row>
    <row r="30" spans="1:20" ht="24" customHeight="1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5"/>
    </row>
    <row r="31" spans="1:20" ht="24" customHeight="1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5"/>
    </row>
    <row r="32" spans="1:20" ht="24" customHeight="1">
      <c r="A32" s="2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5"/>
    </row>
    <row r="33" spans="1:20" ht="24" customHeight="1">
      <c r="A33" s="2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5"/>
    </row>
    <row r="34" spans="1:20" ht="24" customHeight="1">
      <c r="A34" s="2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5"/>
    </row>
    <row r="35" spans="1:20" ht="24" customHeight="1">
      <c r="A35" s="21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5"/>
    </row>
    <row r="36" spans="1:20" ht="24" customHeight="1">
      <c r="A36" s="2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5"/>
    </row>
    <row r="37" spans="1:20" ht="24" customHeight="1">
      <c r="A37" s="2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5"/>
    </row>
    <row r="38" spans="1:20" ht="24" customHeight="1">
      <c r="A38" s="2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5"/>
    </row>
    <row r="39" spans="1:20" ht="24" customHeight="1">
      <c r="A39" s="2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5"/>
    </row>
    <row r="40" spans="1:20" ht="24" customHeight="1">
      <c r="A40" s="2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5"/>
    </row>
    <row r="41" spans="1:20" ht="24" customHeight="1">
      <c r="A41" s="2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5"/>
    </row>
    <row r="42" spans="1:20" ht="24" customHeight="1">
      <c r="A42" s="2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5"/>
    </row>
    <row r="43" spans="1:20" ht="24" customHeight="1">
      <c r="A43" s="2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5"/>
    </row>
    <row r="44" spans="1:20" ht="24" customHeight="1">
      <c r="A44" s="2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5"/>
    </row>
    <row r="45" spans="1:20" ht="24" customHeight="1">
      <c r="A45" s="2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5"/>
    </row>
    <row r="46" spans="1:20" ht="24" customHeight="1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5"/>
    </row>
    <row r="47" spans="1:20" ht="24" customHeight="1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5"/>
    </row>
    <row r="48" spans="1:20" ht="24" customHeight="1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5"/>
    </row>
    <row r="49" spans="1:20" ht="24" customHeight="1">
      <c r="A49" s="2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5"/>
    </row>
    <row r="50" spans="1:20" ht="24" customHeight="1">
      <c r="A50" s="2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5"/>
    </row>
    <row r="51" spans="1:20" ht="24" customHeight="1">
      <c r="A51" s="2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5"/>
    </row>
    <row r="52" spans="1:20" ht="24" customHeight="1">
      <c r="A52" s="2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5"/>
    </row>
    <row r="53" spans="1:20" ht="24" customHeight="1">
      <c r="A53" s="2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5"/>
    </row>
    <row r="54" spans="1:20" ht="24" customHeight="1">
      <c r="A54" s="2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5"/>
    </row>
    <row r="55" spans="1:20" ht="24" customHeight="1">
      <c r="A55" s="2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5"/>
    </row>
    <row r="56" spans="1:20" ht="24" customHeight="1">
      <c r="A56" s="2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5"/>
    </row>
    <row r="57" spans="1:20" ht="24" customHeight="1">
      <c r="A57" s="2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5"/>
    </row>
    <row r="58" spans="1:20" ht="24" customHeight="1">
      <c r="A58" s="2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5"/>
    </row>
    <row r="59" spans="1:20" ht="24" customHeight="1">
      <c r="A59" s="2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5"/>
    </row>
    <row r="60" spans="1:20" ht="24" customHeight="1">
      <c r="A60" s="2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5"/>
    </row>
    <row r="61" spans="1:20" ht="24" customHeight="1">
      <c r="A61" s="2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5"/>
    </row>
    <row r="62" spans="1:20" ht="24" customHeight="1">
      <c r="A62" s="2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5"/>
    </row>
    <row r="63" spans="1:20" ht="24" customHeight="1">
      <c r="A63" s="2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5"/>
    </row>
    <row r="64" spans="1:20" ht="24" customHeight="1">
      <c r="A64" s="2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5"/>
    </row>
    <row r="65" spans="1:20" ht="24" customHeight="1">
      <c r="A65" s="2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5"/>
    </row>
    <row r="66" spans="1:20" ht="24" customHeight="1">
      <c r="A66" s="2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5"/>
    </row>
    <row r="67" spans="1:20" ht="24" customHeight="1">
      <c r="A67" s="2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5"/>
    </row>
    <row r="68" spans="1:20" ht="24" customHeight="1">
      <c r="A68" s="2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5"/>
    </row>
    <row r="69" spans="1:20" ht="24" customHeight="1">
      <c r="A69" s="2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5"/>
    </row>
    <row r="70" spans="1:20" ht="24" customHeight="1">
      <c r="A70" s="2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5"/>
    </row>
    <row r="71" spans="1:20" ht="24" customHeight="1">
      <c r="A71" s="2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5"/>
    </row>
    <row r="72" spans="1:20" ht="24" customHeight="1">
      <c r="A72" s="2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5"/>
    </row>
    <row r="73" spans="1:20" ht="24" customHeight="1">
      <c r="A73" s="2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5"/>
    </row>
    <row r="74" spans="1:20" ht="24" customHeight="1">
      <c r="A74" s="2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5"/>
    </row>
    <row r="75" spans="1:20" ht="24" customHeight="1">
      <c r="A75" s="2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5"/>
    </row>
    <row r="76" spans="1:20" ht="24" customHeight="1">
      <c r="A76" s="2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5"/>
    </row>
    <row r="77" spans="1:20" ht="24" customHeight="1">
      <c r="A77" s="2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5"/>
    </row>
    <row r="78" spans="1:20" ht="24" customHeight="1">
      <c r="A78" s="2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5"/>
    </row>
    <row r="79" spans="1:20" ht="24" customHeight="1">
      <c r="A79" s="2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5"/>
    </row>
    <row r="80" spans="1:20" ht="24" customHeight="1">
      <c r="A80" s="2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5"/>
    </row>
    <row r="81" spans="1:20" ht="24" customHeight="1">
      <c r="A81" s="2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5"/>
    </row>
    <row r="82" spans="1:20" ht="24" customHeight="1">
      <c r="A82" s="2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5"/>
    </row>
    <row r="83" spans="1:20" ht="24" customHeight="1">
      <c r="A83" s="2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5"/>
    </row>
    <row r="84" spans="1:20" ht="24" customHeight="1">
      <c r="A84" s="2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5"/>
    </row>
    <row r="85" spans="1:20" ht="24" customHeight="1">
      <c r="A85" s="2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5"/>
    </row>
    <row r="86" spans="1:20" ht="24" customHeight="1">
      <c r="A86" s="21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5"/>
    </row>
    <row r="87" spans="1:20" ht="24" customHeight="1">
      <c r="A87" s="21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5"/>
    </row>
    <row r="88" spans="1:20" ht="24" customHeight="1">
      <c r="A88" s="21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5"/>
    </row>
    <row r="89" spans="1:20" ht="24" customHeight="1">
      <c r="A89" s="21"/>
      <c r="B89" s="23"/>
      <c r="C89" s="23"/>
      <c r="D89" s="22"/>
      <c r="E89" s="22"/>
      <c r="F89" s="22"/>
      <c r="G89" s="22"/>
      <c r="H89" s="22"/>
      <c r="I89" s="22"/>
      <c r="J89" s="22"/>
      <c r="K89" s="23"/>
      <c r="L89" s="23"/>
      <c r="M89" s="23"/>
      <c r="N89" s="23"/>
      <c r="O89" s="23"/>
      <c r="P89" s="23"/>
      <c r="Q89" s="23"/>
      <c r="R89" s="23"/>
      <c r="S89" s="23"/>
      <c r="T89" s="25"/>
    </row>
    <row r="90" spans="1:20" ht="24" customHeight="1">
      <c r="A90" s="21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5"/>
    </row>
    <row r="91" spans="1:20" ht="24" customHeight="1">
      <c r="A91" s="21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5"/>
    </row>
    <row r="92" spans="1:20" ht="24" customHeight="1">
      <c r="A92" s="21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5"/>
    </row>
    <row r="93" spans="1:20" ht="24" customHeight="1">
      <c r="A93" s="21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5"/>
    </row>
    <row r="94" spans="1:20" ht="24" customHeight="1">
      <c r="A94" s="21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5"/>
    </row>
    <row r="95" spans="1:20" ht="24" customHeight="1">
      <c r="A95" s="21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5"/>
    </row>
    <row r="96" spans="1:20" ht="24" customHeight="1">
      <c r="A96" s="21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5"/>
    </row>
    <row r="97" spans="1:20" ht="24" customHeight="1">
      <c r="A97" s="21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5"/>
    </row>
    <row r="98" spans="1:20" ht="24" customHeight="1">
      <c r="A98" s="21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5"/>
    </row>
    <row r="99" spans="1:20" ht="24" customHeight="1">
      <c r="A99" s="21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5"/>
    </row>
    <row r="100" spans="1:20" ht="24" customHeight="1">
      <c r="A100" s="21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5"/>
    </row>
    <row r="101" spans="1:20" ht="24" customHeight="1">
      <c r="A101" s="21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5"/>
    </row>
    <row r="102" spans="1:20" ht="24" customHeight="1">
      <c r="A102" s="21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5"/>
    </row>
    <row r="103" spans="1:20" ht="24" customHeight="1">
      <c r="A103" s="21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5"/>
    </row>
    <row r="104" spans="1:20" ht="24" customHeight="1">
      <c r="A104" s="21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5"/>
    </row>
    <row r="105" spans="1:20" ht="24" customHeight="1">
      <c r="A105" s="21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5"/>
    </row>
    <row r="106" spans="1:20" ht="24" customHeight="1">
      <c r="A106" s="21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5"/>
    </row>
    <row r="107" spans="1:20" ht="24" customHeight="1">
      <c r="A107" s="21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5"/>
    </row>
    <row r="108" spans="1:20" ht="24" customHeight="1">
      <c r="A108" s="21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5"/>
    </row>
    <row r="109" spans="1:20" ht="24" customHeight="1">
      <c r="A109" s="21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5"/>
    </row>
    <row r="110" spans="1:20" ht="24" customHeight="1">
      <c r="A110" s="21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5"/>
    </row>
    <row r="111" spans="1:20" ht="24" customHeight="1">
      <c r="A111" s="21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5"/>
    </row>
    <row r="112" spans="1:20" ht="24" customHeight="1">
      <c r="A112" s="21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5"/>
    </row>
    <row r="113" spans="1:20" ht="24" customHeight="1">
      <c r="A113" s="21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5"/>
    </row>
    <row r="114" spans="1:20" ht="24" customHeight="1">
      <c r="A114" s="21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5"/>
    </row>
    <row r="115" spans="1:20" ht="24" customHeight="1">
      <c r="A115" s="21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5"/>
    </row>
    <row r="116" spans="1:20" ht="24" customHeight="1">
      <c r="A116" s="21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5"/>
    </row>
    <row r="117" spans="1:20" ht="24" customHeight="1">
      <c r="A117" s="21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5"/>
    </row>
    <row r="118" spans="1:20" ht="24" customHeight="1">
      <c r="A118" s="21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5"/>
    </row>
    <row r="119" spans="1:20" ht="24" customHeight="1">
      <c r="A119" s="21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5"/>
    </row>
    <row r="120" spans="1:20" ht="24" customHeight="1">
      <c r="A120" s="21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5"/>
    </row>
    <row r="121" spans="1:20" ht="24" customHeight="1">
      <c r="A121" s="21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5"/>
    </row>
    <row r="122" spans="1:20" ht="24" customHeight="1">
      <c r="A122" s="21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5"/>
    </row>
    <row r="123" spans="1:20" ht="24" customHeight="1">
      <c r="A123" s="21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5"/>
    </row>
    <row r="124" spans="1:20" ht="24" customHeight="1">
      <c r="A124" s="21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5"/>
    </row>
    <row r="125" spans="1:20" ht="24" customHeight="1">
      <c r="A125" s="21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5"/>
    </row>
    <row r="126" spans="1:20" ht="24" customHeight="1">
      <c r="A126" s="21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5"/>
    </row>
    <row r="127" spans="1:20" ht="24" customHeight="1">
      <c r="A127" s="2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5"/>
    </row>
    <row r="128" spans="1:20" ht="24" customHeight="1">
      <c r="A128" s="21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5"/>
    </row>
    <row r="129" spans="1:20" ht="24" customHeight="1">
      <c r="A129" s="21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5"/>
    </row>
    <row r="130" spans="1:20" ht="24" customHeight="1">
      <c r="A130" s="21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5"/>
    </row>
    <row r="131" spans="1:20" ht="24" customHeight="1">
      <c r="A131" s="21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5"/>
    </row>
    <row r="132" spans="1:20" ht="24" customHeight="1">
      <c r="A132" s="21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5"/>
    </row>
    <row r="133" spans="1:20" ht="24" customHeight="1">
      <c r="A133" s="21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5"/>
    </row>
    <row r="134" spans="1:20" ht="24" customHeight="1">
      <c r="A134" s="21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5"/>
    </row>
    <row r="135" spans="1:20" ht="24" customHeight="1">
      <c r="A135" s="21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5"/>
    </row>
    <row r="136" spans="1:20" ht="24" customHeight="1">
      <c r="A136" s="21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5"/>
    </row>
  </sheetData>
  <mergeCells count="2">
    <mergeCell ref="A1:T1"/>
    <mergeCell ref="D3:T4"/>
  </mergeCells>
  <conditionalFormatting sqref="A10:T136">
    <cfRule type="containsBlanks" dxfId="10" priority="1">
      <formula>LEN(TRIM(A10))=0</formula>
    </cfRule>
  </conditionalFormatting>
  <dataValidations count="1">
    <dataValidation type="custom" allowBlank="1" showDropDown="1" sqref="T10:T136">
      <formula1>AND(ISNUMBER(T10),(NOT(OR(NOT(ISERROR(DATEVALUE(T10))), AND(ISNUMBER(T10), LEFT(CELL("format", T10))="D")))))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40"/>
  <sheetViews>
    <sheetView tabSelected="1" topLeftCell="D4" workbookViewId="0">
      <selection activeCell="S6" sqref="S6"/>
    </sheetView>
  </sheetViews>
  <sheetFormatPr defaultColWidth="12.5703125" defaultRowHeight="15.75" customHeight="1"/>
  <cols>
    <col min="1" max="1" width="37" customWidth="1"/>
    <col min="2" max="2" width="15.28515625" customWidth="1"/>
    <col min="3" max="3" width="23" customWidth="1"/>
    <col min="4" max="4" width="15" customWidth="1"/>
    <col min="5" max="5" width="15.42578125" customWidth="1"/>
    <col min="6" max="6" width="14.5703125" customWidth="1"/>
    <col min="7" max="7" width="15.140625" customWidth="1"/>
    <col min="8" max="8" width="15" customWidth="1"/>
    <col min="9" max="9" width="15.140625" customWidth="1"/>
    <col min="10" max="10" width="15.5703125" customWidth="1"/>
    <col min="11" max="11" width="16" customWidth="1"/>
    <col min="12" max="12" width="14.42578125" customWidth="1"/>
    <col min="13" max="13" width="14.85546875" customWidth="1"/>
    <col min="14" max="14" width="13.85546875" customWidth="1"/>
    <col min="15" max="16" width="14.5703125" customWidth="1"/>
    <col min="17" max="17" width="15" customWidth="1"/>
    <col min="20" max="20" width="19.5703125" customWidth="1"/>
  </cols>
  <sheetData>
    <row r="1" spans="1:20" ht="60.75" customHeight="1">
      <c r="A1" s="191" t="str">
        <f ca="1">CONCATENATE("CIRCUITO TEODORO SOLDATI"," ",A2)</f>
        <v>CIRCUITO TEODORO SOLDATI 2025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4"/>
    </row>
    <row r="2" spans="1:20" ht="24" customHeight="1">
      <c r="A2" s="1">
        <f ca="1">YEAR(TODAY())</f>
        <v>2025</v>
      </c>
      <c r="B2" s="2"/>
      <c r="C2" s="2"/>
      <c r="D2" s="3">
        <f>IF(COUNTA('[1]CLASSIFICA MASCHILE 13-14 anni'!$G$9:$G$11)=0,0,COUNTA('[1]CLASSIFICA MASCHILE 13-14 anni'!$G$9:$G$11))</f>
        <v>3</v>
      </c>
      <c r="E2" s="3">
        <f>IF(COUNTA('[1]CLASSIFICA MASCHILE 13-14 anni'!$H$9:$H$11)=0,0,COUNTA('[1]CLASSIFICA MASCHILE 13-14 anni'!$H$9:$H$11))</f>
        <v>3</v>
      </c>
      <c r="F2" s="3">
        <f>IF(COUNTA('[1]CLASSIFICA MASCHILE 13-14 anni'!$I$9:$I$11)=0,0,COUNTA('[1]CLASSIFICA MASCHILE 13-14 anni'!$I$9:$I$11))</f>
        <v>3</v>
      </c>
      <c r="G2" s="3">
        <f>IF(COUNTA('[1]CLASSIFICA MASCHILE 13-14 anni'!$J$9:$J$11)=0,0,COUNTA('[1]CLASSIFICA MASCHILE 13-14 anni'!$J$9:$J$11))</f>
        <v>3</v>
      </c>
      <c r="H2" s="3">
        <f>IF(COUNTA('[1]CLASSIFICA MASCHILE 13-14 anni'!$K$9:$K$11)=0,0,COUNTA('[1]CLASSIFICA MASCHILE 13-14 anni'!$K$9:$K$11))</f>
        <v>3</v>
      </c>
      <c r="I2" s="3">
        <f>IF(COUNTA('[1]CLASSIFICA MASCHILE 13-14 anni'!$L$9:$L$11)=0,0,COUNTA('[1]CLASSIFICA MASCHILE 13-14 anni'!$L$9:$L$11))</f>
        <v>3</v>
      </c>
      <c r="J2" s="3">
        <f>IF(COUNTA('[1]CLASSIFICA MASCHILE 13-14 anni'!$M$9:$M$11)=0,0,COUNTA('[1]CLASSIFICA MASCHILE 13-14 anni'!$M$9:$M$11))</f>
        <v>3</v>
      </c>
      <c r="K2" s="3">
        <f>IF(COUNTA('[1]CLASSIFICA MASCHILE 13-14 anni'!$N$9:$N$11)=0,0,COUNTA('[1]CLASSIFICA MASCHILE 13-14 anni'!$N$9:$N$11))</f>
        <v>3</v>
      </c>
      <c r="L2" s="3">
        <f>IF(COUNTA('[1]CLASSIFICA MASCHILE 13-14 anni'!$O$9:$O$11)=0,0,COUNTA('[1]CLASSIFICA MASCHILE 13-14 anni'!$O$9:$O$11))</f>
        <v>3</v>
      </c>
      <c r="M2" s="3">
        <f>IF(COUNTA('[1]CLASSIFICA MASCHILE 13-14 anni'!$P$9:$P$11)=0,0,COUNTA('[1]CLASSIFICA MASCHILE 13-14 anni'!$P$9:$P$11))</f>
        <v>3</v>
      </c>
      <c r="N2" s="3">
        <f>IF(COUNTA('[1]CLASSIFICA MASCHILE 13-14 anni'!$Q$9:$Q$11)=0,0,COUNTA('[1]CLASSIFICA MASCHILE 13-14 anni'!$Q$9:$Q$11))</f>
        <v>3</v>
      </c>
      <c r="O2" s="3">
        <f>IF(COUNTA('[1]CLASSIFICA MASCHILE 13-14 anni'!$R$9:$R$11)=0,0,COUNTA('[1]CLASSIFICA MASCHILE 13-14 anni'!$R$9:$R$11))</f>
        <v>3</v>
      </c>
      <c r="P2" s="3"/>
      <c r="Q2" s="3"/>
      <c r="R2" s="3"/>
      <c r="S2" s="3">
        <f t="shared" ref="S2:T2" si="0">IF(COUNTA('[1]CLASSIFICA MASCHILE 13-14 anni'!$S$9:$S$11)=0,0,COUNTA('[1]CLASSIFICA MASCHILE 13-14 anni'!$S$9:$S$11))</f>
        <v>3</v>
      </c>
      <c r="T2" s="3">
        <f t="shared" si="0"/>
        <v>3</v>
      </c>
    </row>
    <row r="3" spans="1:20" ht="24" customHeight="1">
      <c r="A3" s="4"/>
      <c r="B3" s="4"/>
      <c r="C3" s="5"/>
      <c r="D3" s="192" t="str">
        <f>'Saranno Famosi - MASCHI'!D3</f>
        <v>ZONA 5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7"/>
    </row>
    <row r="4" spans="1:20" ht="24" customHeight="1">
      <c r="A4" s="4"/>
      <c r="B4" s="4"/>
      <c r="C4" s="5"/>
      <c r="D4" s="188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</row>
    <row r="5" spans="1:20" ht="24" customHeight="1">
      <c r="A5" s="4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35.25" customHeight="1">
      <c r="A6" s="4"/>
      <c r="B6" s="4"/>
      <c r="C6" s="7"/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9</v>
      </c>
      <c r="M6" s="30" t="s">
        <v>10</v>
      </c>
      <c r="N6" s="30" t="s">
        <v>11</v>
      </c>
      <c r="O6" s="30" t="s">
        <v>12</v>
      </c>
      <c r="P6" s="31" t="s">
        <v>13</v>
      </c>
      <c r="Q6" s="31" t="s">
        <v>14</v>
      </c>
      <c r="R6" s="31" t="s">
        <v>15</v>
      </c>
      <c r="S6" s="31"/>
      <c r="T6" s="32" t="s">
        <v>17</v>
      </c>
    </row>
    <row r="7" spans="1:20" ht="85.5" customHeight="1">
      <c r="A7" s="4"/>
      <c r="B7" s="4"/>
      <c r="C7" s="11"/>
      <c r="D7" s="33" t="s">
        <v>39</v>
      </c>
      <c r="E7" s="34" t="s">
        <v>40</v>
      </c>
      <c r="F7" s="35" t="s">
        <v>199</v>
      </c>
      <c r="G7" s="240" t="s">
        <v>208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202</v>
      </c>
      <c r="T7" s="193" t="s">
        <v>19</v>
      </c>
    </row>
    <row r="8" spans="1:20" ht="38.25" customHeight="1">
      <c r="A8" s="15"/>
      <c r="B8" s="15"/>
      <c r="C8" s="15"/>
      <c r="D8" s="180" t="s">
        <v>176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94"/>
    </row>
    <row r="9" spans="1:20" ht="51.75" customHeight="1">
      <c r="A9" s="36" t="s">
        <v>20</v>
      </c>
      <c r="B9" s="36" t="s">
        <v>21</v>
      </c>
      <c r="C9" s="36" t="s">
        <v>19</v>
      </c>
      <c r="D9" s="37" t="s">
        <v>41</v>
      </c>
      <c r="E9" s="37" t="s">
        <v>42</v>
      </c>
      <c r="F9" s="37" t="s">
        <v>43</v>
      </c>
      <c r="G9" s="37" t="s">
        <v>44</v>
      </c>
      <c r="H9" s="37" t="s">
        <v>45</v>
      </c>
      <c r="I9" s="37" t="s">
        <v>46</v>
      </c>
      <c r="J9" s="37" t="s">
        <v>47</v>
      </c>
      <c r="K9" s="37" t="s">
        <v>48</v>
      </c>
      <c r="L9" s="37" t="s">
        <v>49</v>
      </c>
      <c r="M9" s="37" t="s">
        <v>50</v>
      </c>
      <c r="N9" s="37" t="s">
        <v>51</v>
      </c>
      <c r="O9" s="37" t="s">
        <v>52</v>
      </c>
      <c r="P9" s="37" t="s">
        <v>53</v>
      </c>
      <c r="Q9" s="37" t="s">
        <v>54</v>
      </c>
      <c r="R9" s="36" t="s">
        <v>36</v>
      </c>
      <c r="S9" s="36" t="s">
        <v>202</v>
      </c>
      <c r="T9" s="36" t="s">
        <v>38</v>
      </c>
    </row>
    <row r="10" spans="1:20" ht="24" customHeight="1">
      <c r="A10" s="26" t="s">
        <v>59</v>
      </c>
      <c r="B10" s="28">
        <v>2008</v>
      </c>
      <c r="C10" s="28" t="s">
        <v>60</v>
      </c>
      <c r="D10" s="28" t="s">
        <v>167</v>
      </c>
      <c r="E10" s="22" t="s">
        <v>189</v>
      </c>
      <c r="F10" s="28" t="s">
        <v>184</v>
      </c>
      <c r="G10" s="181" t="s">
        <v>184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23">
        <v>388</v>
      </c>
      <c r="T10" s="24"/>
    </row>
    <row r="11" spans="1:20" ht="24" customHeight="1">
      <c r="A11" s="21" t="s">
        <v>61</v>
      </c>
      <c r="B11" s="22">
        <v>2011</v>
      </c>
      <c r="C11" s="22" t="s">
        <v>56</v>
      </c>
      <c r="D11" s="22" t="s">
        <v>167</v>
      </c>
      <c r="E11" s="22" t="s">
        <v>185</v>
      </c>
      <c r="F11" s="22" t="s">
        <v>205</v>
      </c>
      <c r="G11" s="181" t="s">
        <v>185</v>
      </c>
      <c r="H11" s="22"/>
      <c r="I11" s="22"/>
      <c r="J11" s="22"/>
      <c r="K11" s="22"/>
      <c r="L11" s="22"/>
      <c r="M11" s="22"/>
      <c r="N11" s="22"/>
      <c r="O11" s="23"/>
      <c r="P11" s="23"/>
      <c r="Q11" s="23"/>
      <c r="R11" s="23"/>
      <c r="S11" s="23">
        <v>384</v>
      </c>
      <c r="T11" s="25"/>
    </row>
    <row r="12" spans="1:20" ht="24" customHeight="1">
      <c r="A12" s="38" t="s">
        <v>55</v>
      </c>
      <c r="B12" s="39">
        <v>2009</v>
      </c>
      <c r="C12" s="39" t="s">
        <v>56</v>
      </c>
      <c r="D12" s="39" t="s">
        <v>166</v>
      </c>
      <c r="E12" s="22" t="s">
        <v>183</v>
      </c>
      <c r="F12" s="22" t="s">
        <v>204</v>
      </c>
      <c r="G12" s="181" t="s">
        <v>210</v>
      </c>
      <c r="H12" s="22"/>
      <c r="I12" s="22"/>
      <c r="J12" s="22"/>
      <c r="K12" s="22"/>
      <c r="L12" s="22"/>
      <c r="M12" s="22"/>
      <c r="N12" s="22"/>
      <c r="O12" s="23"/>
      <c r="P12" s="23"/>
      <c r="Q12" s="23"/>
      <c r="R12" s="23"/>
      <c r="S12" s="23">
        <v>375</v>
      </c>
      <c r="T12" s="25"/>
    </row>
    <row r="13" spans="1:20" ht="24" customHeight="1">
      <c r="A13" s="21" t="s">
        <v>67</v>
      </c>
      <c r="B13" s="22">
        <v>2010</v>
      </c>
      <c r="C13" s="22" t="s">
        <v>68</v>
      </c>
      <c r="D13" s="22" t="s">
        <v>170</v>
      </c>
      <c r="E13" s="22" t="s">
        <v>192</v>
      </c>
      <c r="F13" s="22" t="s">
        <v>204</v>
      </c>
      <c r="G13" s="181" t="s">
        <v>181</v>
      </c>
      <c r="H13" s="22"/>
      <c r="I13" s="22"/>
      <c r="J13" s="22"/>
      <c r="K13" s="22"/>
      <c r="L13" s="22"/>
      <c r="M13" s="22"/>
      <c r="N13" s="22"/>
      <c r="O13" s="23"/>
      <c r="P13" s="23"/>
      <c r="Q13" s="23"/>
      <c r="R13" s="23"/>
      <c r="S13" s="23">
        <v>311</v>
      </c>
      <c r="T13" s="25"/>
    </row>
    <row r="14" spans="1:20" ht="24" customHeight="1">
      <c r="A14" s="21" t="s">
        <v>63</v>
      </c>
      <c r="B14" s="22">
        <v>2012</v>
      </c>
      <c r="C14" s="22" t="s">
        <v>56</v>
      </c>
      <c r="D14" s="22" t="s">
        <v>169</v>
      </c>
      <c r="E14" s="22" t="s">
        <v>193</v>
      </c>
      <c r="F14" s="28" t="s">
        <v>204</v>
      </c>
      <c r="G14" s="181" t="s">
        <v>206</v>
      </c>
      <c r="H14" s="22"/>
      <c r="I14" s="22"/>
      <c r="J14" s="22"/>
      <c r="K14" s="22"/>
      <c r="L14" s="22"/>
      <c r="M14" s="22"/>
      <c r="N14" s="22"/>
      <c r="O14" s="23"/>
      <c r="P14" s="23"/>
      <c r="Q14" s="23"/>
      <c r="R14" s="23"/>
      <c r="S14" s="23">
        <v>290</v>
      </c>
      <c r="T14" s="25"/>
    </row>
    <row r="15" spans="1:20" ht="24" customHeight="1">
      <c r="A15" s="21" t="s">
        <v>62</v>
      </c>
      <c r="B15" s="22">
        <v>2009</v>
      </c>
      <c r="C15" s="22" t="s">
        <v>60</v>
      </c>
      <c r="D15" s="22" t="s">
        <v>168</v>
      </c>
      <c r="E15" s="22" t="s">
        <v>184</v>
      </c>
      <c r="F15" s="22" t="s">
        <v>205</v>
      </c>
      <c r="G15" s="28"/>
      <c r="H15" s="22"/>
      <c r="I15" s="22"/>
      <c r="J15" s="22"/>
      <c r="K15" s="22"/>
      <c r="L15" s="22"/>
      <c r="M15" s="22"/>
      <c r="N15" s="22"/>
      <c r="O15" s="23"/>
      <c r="P15" s="23"/>
      <c r="Q15" s="23"/>
      <c r="R15" s="23"/>
      <c r="S15" s="23">
        <v>282</v>
      </c>
      <c r="T15" s="25"/>
    </row>
    <row r="16" spans="1:20" ht="24" customHeight="1">
      <c r="A16" s="21" t="s">
        <v>69</v>
      </c>
      <c r="B16" s="22">
        <v>2009</v>
      </c>
      <c r="C16" s="22" t="s">
        <v>68</v>
      </c>
      <c r="D16" s="22" t="s">
        <v>171</v>
      </c>
      <c r="E16" s="22" t="s">
        <v>190</v>
      </c>
      <c r="F16" s="23" t="s">
        <v>205</v>
      </c>
      <c r="G16" s="181" t="s">
        <v>190</v>
      </c>
      <c r="H16" s="23"/>
      <c r="I16" s="22"/>
      <c r="J16" s="22"/>
      <c r="K16" s="22"/>
      <c r="L16" s="22"/>
      <c r="M16" s="22"/>
      <c r="N16" s="22"/>
      <c r="O16" s="23"/>
      <c r="P16" s="23"/>
      <c r="Q16" s="23"/>
      <c r="R16" s="23"/>
      <c r="S16" s="23">
        <v>269</v>
      </c>
      <c r="T16" s="25"/>
    </row>
    <row r="17" spans="1:20" ht="24" customHeight="1">
      <c r="A17" s="21" t="s">
        <v>57</v>
      </c>
      <c r="B17" s="22">
        <v>2010</v>
      </c>
      <c r="C17" s="22" t="s">
        <v>58</v>
      </c>
      <c r="D17" s="22" t="s">
        <v>166</v>
      </c>
      <c r="E17" s="22" t="s">
        <v>198</v>
      </c>
      <c r="F17" s="22"/>
      <c r="G17" s="181" t="s">
        <v>209</v>
      </c>
      <c r="H17" s="22"/>
      <c r="I17" s="23"/>
      <c r="J17" s="23"/>
      <c r="K17" s="23"/>
      <c r="L17" s="22"/>
      <c r="M17" s="22"/>
      <c r="N17" s="22"/>
      <c r="O17" s="23"/>
      <c r="P17" s="23"/>
      <c r="Q17" s="23"/>
      <c r="R17" s="23"/>
      <c r="S17" s="23">
        <v>269</v>
      </c>
      <c r="T17" s="25"/>
    </row>
    <row r="18" spans="1:20" ht="24" customHeight="1">
      <c r="A18" s="21" t="s">
        <v>64</v>
      </c>
      <c r="B18" s="22">
        <v>2010</v>
      </c>
      <c r="C18" s="22" t="s">
        <v>58</v>
      </c>
      <c r="D18" s="22" t="s">
        <v>170</v>
      </c>
      <c r="E18" s="22" t="s">
        <v>189</v>
      </c>
      <c r="F18" s="28" t="s">
        <v>191</v>
      </c>
      <c r="G18" s="181" t="s">
        <v>209</v>
      </c>
      <c r="H18" s="22"/>
      <c r="I18" s="22"/>
      <c r="J18" s="22"/>
      <c r="K18" s="22"/>
      <c r="L18" s="22"/>
      <c r="M18" s="22"/>
      <c r="N18" s="22"/>
      <c r="O18" s="23"/>
      <c r="P18" s="23"/>
      <c r="Q18" s="23"/>
      <c r="R18" s="23"/>
      <c r="S18" s="23">
        <v>267</v>
      </c>
      <c r="T18" s="25"/>
    </row>
    <row r="19" spans="1:20" ht="24" customHeight="1">
      <c r="A19" s="21" t="s">
        <v>70</v>
      </c>
      <c r="B19" s="22">
        <v>2011</v>
      </c>
      <c r="C19" s="22" t="s">
        <v>58</v>
      </c>
      <c r="D19" s="22" t="s">
        <v>172</v>
      </c>
      <c r="E19" s="23" t="s">
        <v>194</v>
      </c>
      <c r="F19" s="28" t="s">
        <v>192</v>
      </c>
      <c r="G19" s="181" t="s">
        <v>192</v>
      </c>
      <c r="H19" s="22"/>
      <c r="I19" s="22"/>
      <c r="J19" s="23"/>
      <c r="K19" s="22"/>
      <c r="L19" s="22"/>
      <c r="M19" s="22"/>
      <c r="N19" s="23"/>
      <c r="O19" s="23"/>
      <c r="P19" s="23"/>
      <c r="Q19" s="23"/>
      <c r="R19" s="23"/>
      <c r="S19" s="23">
        <v>221</v>
      </c>
      <c r="T19" s="25"/>
    </row>
    <row r="20" spans="1:20" ht="24" customHeight="1">
      <c r="A20" s="21" t="s">
        <v>65</v>
      </c>
      <c r="B20" s="22">
        <v>2013</v>
      </c>
      <c r="C20" s="22" t="s">
        <v>66</v>
      </c>
      <c r="D20" s="22" t="s">
        <v>170</v>
      </c>
      <c r="E20" s="22" t="s">
        <v>198</v>
      </c>
      <c r="F20" s="23" t="s">
        <v>190</v>
      </c>
      <c r="G20" s="28"/>
      <c r="H20" s="23"/>
      <c r="I20" s="22"/>
      <c r="J20" s="22"/>
      <c r="K20" s="23"/>
      <c r="L20" s="23"/>
      <c r="M20" s="23"/>
      <c r="N20" s="23"/>
      <c r="O20" s="23"/>
      <c r="P20" s="23"/>
      <c r="Q20" s="23"/>
      <c r="R20" s="23"/>
      <c r="S20" s="23">
        <v>210</v>
      </c>
      <c r="T20" s="25"/>
    </row>
    <row r="21" spans="1:20" ht="24" customHeight="1">
      <c r="A21" s="21" t="s">
        <v>75</v>
      </c>
      <c r="B21" s="22">
        <v>2009</v>
      </c>
      <c r="C21" s="22" t="s">
        <v>56</v>
      </c>
      <c r="D21" s="22" t="s">
        <v>175</v>
      </c>
      <c r="E21" s="23" t="s">
        <v>195</v>
      </c>
      <c r="F21" s="23" t="s">
        <v>193</v>
      </c>
      <c r="G21" s="181" t="s">
        <v>193</v>
      </c>
      <c r="H21" s="23"/>
      <c r="I21" s="23"/>
      <c r="J21" s="22"/>
      <c r="K21" s="22"/>
      <c r="L21" s="23"/>
      <c r="M21" s="22"/>
      <c r="N21" s="23"/>
      <c r="O21" s="23"/>
      <c r="P21" s="23"/>
      <c r="Q21" s="23"/>
      <c r="R21" s="23"/>
      <c r="S21" s="23">
        <v>201</v>
      </c>
      <c r="T21" s="25"/>
    </row>
    <row r="22" spans="1:20" ht="24" customHeight="1">
      <c r="A22" s="21" t="s">
        <v>71</v>
      </c>
      <c r="B22" s="22">
        <v>2011</v>
      </c>
      <c r="C22" s="22" t="s">
        <v>72</v>
      </c>
      <c r="D22" s="22" t="s">
        <v>173</v>
      </c>
      <c r="E22" s="22"/>
      <c r="F22" s="23" t="s">
        <v>206</v>
      </c>
      <c r="G22" s="181" t="s">
        <v>191</v>
      </c>
      <c r="H22" s="23"/>
      <c r="I22" s="22"/>
      <c r="J22" s="23"/>
      <c r="K22" s="23"/>
      <c r="L22" s="22"/>
      <c r="M22" s="23"/>
      <c r="N22" s="22"/>
      <c r="O22" s="23"/>
      <c r="P22" s="23"/>
      <c r="Q22" s="23"/>
      <c r="R22" s="23"/>
      <c r="S22" s="23">
        <v>181</v>
      </c>
      <c r="T22" s="25"/>
    </row>
    <row r="23" spans="1:20" ht="24" customHeight="1">
      <c r="A23" s="21" t="s">
        <v>186</v>
      </c>
      <c r="B23" s="22">
        <v>2009</v>
      </c>
      <c r="C23" s="22" t="s">
        <v>58</v>
      </c>
      <c r="D23" s="22"/>
      <c r="E23" s="23" t="s">
        <v>181</v>
      </c>
      <c r="F23" s="22"/>
      <c r="G23" s="181" t="s">
        <v>183</v>
      </c>
      <c r="H23" s="23"/>
      <c r="I23" s="22"/>
      <c r="J23" s="23"/>
      <c r="K23" s="23"/>
      <c r="L23" s="22"/>
      <c r="M23" s="22"/>
      <c r="N23" s="23"/>
      <c r="O23" s="23"/>
      <c r="P23" s="23"/>
      <c r="Q23" s="23"/>
      <c r="R23" s="23"/>
      <c r="S23" s="23">
        <v>172</v>
      </c>
      <c r="T23" s="25"/>
    </row>
    <row r="24" spans="1:20" ht="24" customHeight="1">
      <c r="A24" s="21" t="s">
        <v>73</v>
      </c>
      <c r="B24" s="22">
        <v>2010</v>
      </c>
      <c r="C24" s="22" t="s">
        <v>74</v>
      </c>
      <c r="D24" s="23" t="s">
        <v>174</v>
      </c>
      <c r="E24" s="22" t="s">
        <v>197</v>
      </c>
      <c r="F24" s="23"/>
      <c r="G24" s="28"/>
      <c r="H24" s="22"/>
      <c r="I24" s="23"/>
      <c r="J24" s="22"/>
      <c r="K24" s="23"/>
      <c r="L24" s="22"/>
      <c r="M24" s="23"/>
      <c r="N24" s="23"/>
      <c r="O24" s="23"/>
      <c r="P24" s="23"/>
      <c r="Q24" s="23"/>
      <c r="R24" s="23"/>
      <c r="S24" s="23">
        <v>98</v>
      </c>
      <c r="T24" s="25"/>
    </row>
    <row r="25" spans="1:20" ht="24" customHeight="1">
      <c r="A25" s="21" t="s">
        <v>207</v>
      </c>
      <c r="B25" s="22">
        <v>2012</v>
      </c>
      <c r="C25" s="28" t="s">
        <v>40</v>
      </c>
      <c r="D25" s="22"/>
      <c r="E25" s="22"/>
      <c r="F25" s="23" t="s">
        <v>194</v>
      </c>
      <c r="G25" s="181" t="s">
        <v>194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>
        <v>96</v>
      </c>
      <c r="T25" s="25"/>
    </row>
    <row r="26" spans="1:20" ht="24" customHeight="1">
      <c r="A26" s="21" t="s">
        <v>187</v>
      </c>
      <c r="B26" s="22">
        <v>2007</v>
      </c>
      <c r="C26" s="22" t="s">
        <v>68</v>
      </c>
      <c r="D26" s="23"/>
      <c r="E26" s="23" t="s">
        <v>191</v>
      </c>
      <c r="F26" s="23"/>
      <c r="G26" s="28"/>
      <c r="H26" s="23"/>
      <c r="I26" s="23"/>
      <c r="J26" s="23"/>
      <c r="K26" s="22"/>
      <c r="L26" s="23"/>
      <c r="M26" s="22"/>
      <c r="N26" s="23"/>
      <c r="O26" s="23"/>
      <c r="P26" s="23"/>
      <c r="Q26" s="23"/>
      <c r="R26" s="23"/>
      <c r="S26" s="23">
        <v>57</v>
      </c>
      <c r="T26" s="25"/>
    </row>
    <row r="27" spans="1:20" ht="24" customHeight="1">
      <c r="A27" s="21" t="s">
        <v>188</v>
      </c>
      <c r="B27" s="22">
        <v>2011</v>
      </c>
      <c r="C27" s="28" t="s">
        <v>56</v>
      </c>
      <c r="D27" s="23"/>
      <c r="E27" s="23" t="s">
        <v>196</v>
      </c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>
        <v>42</v>
      </c>
      <c r="T27" s="25"/>
    </row>
    <row r="28" spans="1:20" ht="24" customHeight="1">
      <c r="A28" s="21"/>
      <c r="B28" s="22"/>
      <c r="C28" s="22"/>
      <c r="D28" s="23"/>
      <c r="E28" s="23"/>
      <c r="F28" s="23"/>
      <c r="G28" s="22"/>
      <c r="H28" s="2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5"/>
    </row>
    <row r="29" spans="1:20" ht="24" customHeight="1">
      <c r="A29" s="21"/>
      <c r="B29" s="22"/>
      <c r="C29" s="22"/>
      <c r="D29" s="23"/>
      <c r="E29" s="23"/>
      <c r="F29" s="23"/>
      <c r="G29" s="23"/>
      <c r="H29" s="22"/>
      <c r="I29" s="23"/>
      <c r="J29" s="23"/>
      <c r="K29" s="22"/>
      <c r="L29" s="23"/>
      <c r="M29" s="23"/>
      <c r="N29" s="23"/>
      <c r="O29" s="23"/>
      <c r="P29" s="23"/>
      <c r="Q29" s="23"/>
      <c r="R29" s="23"/>
      <c r="S29" s="23"/>
      <c r="T29" s="25"/>
    </row>
    <row r="30" spans="1:20" ht="24" customHeight="1">
      <c r="A30" s="21"/>
      <c r="B30" s="22"/>
      <c r="C30" s="22"/>
      <c r="D30" s="23"/>
      <c r="E30" s="23"/>
      <c r="F30" s="23"/>
      <c r="G30" s="23"/>
      <c r="H30" s="22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5"/>
    </row>
    <row r="31" spans="1:20" ht="24" customHeight="1">
      <c r="A31" s="21"/>
      <c r="B31" s="22"/>
      <c r="C31" s="22"/>
      <c r="D31" s="23"/>
      <c r="E31" s="23"/>
      <c r="F31" s="23"/>
      <c r="G31" s="23"/>
      <c r="H31" s="23"/>
      <c r="I31" s="23"/>
      <c r="J31" s="22"/>
      <c r="K31" s="23"/>
      <c r="L31" s="23"/>
      <c r="M31" s="23"/>
      <c r="N31" s="23"/>
      <c r="O31" s="23"/>
      <c r="P31" s="23"/>
      <c r="Q31" s="23"/>
      <c r="R31" s="23"/>
      <c r="S31" s="23"/>
      <c r="T31" s="25"/>
    </row>
    <row r="32" spans="1:20" ht="24" customHeight="1">
      <c r="A32" s="21"/>
      <c r="B32" s="22"/>
      <c r="C32" s="22"/>
      <c r="D32" s="23"/>
      <c r="E32" s="23"/>
      <c r="F32" s="23"/>
      <c r="G32" s="2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5"/>
    </row>
    <row r="33" spans="1:20" ht="24" customHeight="1">
      <c r="A33" s="21"/>
      <c r="B33" s="22"/>
      <c r="C33" s="22"/>
      <c r="D33" s="23"/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5"/>
    </row>
    <row r="34" spans="1:20" ht="24" customHeight="1">
      <c r="A34" s="21"/>
      <c r="B34" s="22"/>
      <c r="C34" s="22"/>
      <c r="D34" s="23"/>
      <c r="E34" s="23"/>
      <c r="F34" s="23"/>
      <c r="G34" s="23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5"/>
    </row>
    <row r="35" spans="1:20" ht="24" customHeight="1">
      <c r="A35" s="21"/>
      <c r="B35" s="22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5"/>
    </row>
    <row r="36" spans="1:20" ht="24" customHeight="1">
      <c r="A36" s="2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5"/>
    </row>
    <row r="37" spans="1:20" ht="24" customHeight="1">
      <c r="A37" s="2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5"/>
    </row>
    <row r="38" spans="1:20" ht="24" customHeight="1">
      <c r="A38" s="2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5"/>
    </row>
    <row r="39" spans="1:20" ht="24" customHeight="1">
      <c r="A39" s="2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5"/>
    </row>
    <row r="40" spans="1:20" ht="24" customHeight="1">
      <c r="A40" s="2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5"/>
    </row>
    <row r="41" spans="1:20" ht="24" customHeight="1">
      <c r="A41" s="2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5"/>
    </row>
    <row r="42" spans="1:20" ht="24" customHeight="1">
      <c r="A42" s="2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5"/>
    </row>
    <row r="43" spans="1:20" ht="24" customHeight="1">
      <c r="A43" s="2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5"/>
    </row>
    <row r="44" spans="1:20" ht="24" customHeight="1">
      <c r="A44" s="2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5"/>
    </row>
    <row r="45" spans="1:20" ht="24" customHeight="1">
      <c r="A45" s="2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5"/>
    </row>
    <row r="46" spans="1:20" ht="24" customHeight="1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5"/>
    </row>
    <row r="47" spans="1:20" ht="24" customHeight="1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5"/>
    </row>
    <row r="48" spans="1:20" ht="24" customHeight="1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5"/>
    </row>
    <row r="49" spans="1:20" ht="24" customHeight="1">
      <c r="A49" s="2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5"/>
    </row>
    <row r="50" spans="1:20" ht="24" customHeight="1">
      <c r="A50" s="2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5"/>
    </row>
    <row r="51" spans="1:20" ht="24" customHeight="1">
      <c r="A51" s="2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5"/>
    </row>
    <row r="52" spans="1:20" ht="24" customHeight="1">
      <c r="A52" s="2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5"/>
    </row>
    <row r="53" spans="1:20" ht="24" customHeight="1">
      <c r="A53" s="2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5"/>
    </row>
    <row r="54" spans="1:20" ht="24" customHeight="1">
      <c r="A54" s="2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5"/>
    </row>
    <row r="55" spans="1:20" ht="24" customHeight="1">
      <c r="A55" s="2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5"/>
    </row>
    <row r="56" spans="1:20" ht="24" customHeight="1">
      <c r="A56" s="2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5"/>
    </row>
    <row r="57" spans="1:20" ht="24" customHeight="1">
      <c r="A57" s="2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5"/>
    </row>
    <row r="58" spans="1:20" ht="24" customHeight="1">
      <c r="A58" s="2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5"/>
    </row>
    <row r="59" spans="1:20" ht="24" customHeight="1">
      <c r="A59" s="2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5"/>
    </row>
    <row r="60" spans="1:20" ht="24" customHeight="1">
      <c r="A60" s="2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5"/>
    </row>
    <row r="61" spans="1:20" ht="24" customHeight="1">
      <c r="A61" s="2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5"/>
    </row>
    <row r="62" spans="1:20" ht="24" customHeight="1">
      <c r="A62" s="2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5"/>
    </row>
    <row r="63" spans="1:20" ht="24" customHeight="1">
      <c r="A63" s="2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5"/>
    </row>
    <row r="64" spans="1:20" ht="24" customHeight="1">
      <c r="A64" s="2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5"/>
    </row>
    <row r="65" spans="1:20" ht="24" customHeight="1">
      <c r="A65" s="2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5"/>
    </row>
    <row r="66" spans="1:20" ht="24" customHeight="1">
      <c r="A66" s="2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5"/>
    </row>
    <row r="67" spans="1:20" ht="24" customHeight="1">
      <c r="A67" s="2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5"/>
    </row>
    <row r="68" spans="1:20" ht="24" customHeight="1">
      <c r="A68" s="2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5"/>
    </row>
    <row r="69" spans="1:20" ht="24" customHeight="1">
      <c r="A69" s="2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5"/>
    </row>
    <row r="70" spans="1:20" ht="24" customHeight="1">
      <c r="A70" s="2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5"/>
    </row>
    <row r="71" spans="1:20" ht="24" customHeight="1">
      <c r="A71" s="2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5"/>
    </row>
    <row r="72" spans="1:20" ht="24" customHeight="1">
      <c r="A72" s="2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5"/>
    </row>
    <row r="73" spans="1:20" ht="24" customHeight="1">
      <c r="A73" s="2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5"/>
    </row>
    <row r="74" spans="1:20" ht="24" customHeight="1">
      <c r="A74" s="2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5"/>
    </row>
    <row r="75" spans="1:20" ht="24" customHeight="1">
      <c r="A75" s="2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5"/>
    </row>
    <row r="76" spans="1:20" ht="24" customHeight="1">
      <c r="A76" s="2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5"/>
    </row>
    <row r="77" spans="1:20" ht="24" customHeight="1">
      <c r="A77" s="2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5"/>
    </row>
    <row r="78" spans="1:20" ht="24" customHeight="1">
      <c r="A78" s="2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5"/>
    </row>
    <row r="79" spans="1:20" ht="24" customHeight="1">
      <c r="A79" s="2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5"/>
    </row>
    <row r="80" spans="1:20" ht="24" customHeight="1">
      <c r="A80" s="2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5"/>
    </row>
    <row r="81" spans="1:20" ht="24" customHeight="1">
      <c r="A81" s="2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5"/>
    </row>
    <row r="82" spans="1:20" ht="24" customHeight="1">
      <c r="A82" s="2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5"/>
    </row>
    <row r="83" spans="1:20" ht="24" customHeight="1">
      <c r="A83" s="2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5"/>
    </row>
    <row r="84" spans="1:20" ht="24" customHeight="1">
      <c r="A84" s="2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5"/>
    </row>
    <row r="85" spans="1:20" ht="24" customHeight="1">
      <c r="A85" s="2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5"/>
    </row>
    <row r="86" spans="1:20" ht="24" customHeight="1">
      <c r="A86" s="21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5"/>
    </row>
    <row r="87" spans="1:20" ht="24" customHeight="1">
      <c r="A87" s="21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5"/>
    </row>
    <row r="88" spans="1:20" ht="24" customHeight="1">
      <c r="A88" s="21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5"/>
    </row>
    <row r="89" spans="1:20" ht="24" customHeight="1">
      <c r="A89" s="21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5"/>
    </row>
    <row r="90" spans="1:20" ht="24" customHeight="1">
      <c r="A90" s="21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5"/>
    </row>
    <row r="91" spans="1:20" ht="24" customHeight="1">
      <c r="A91" s="21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5"/>
    </row>
    <row r="92" spans="1:20" ht="24" customHeight="1">
      <c r="A92" s="21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5"/>
    </row>
    <row r="93" spans="1:20" ht="24" customHeight="1">
      <c r="A93" s="21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5"/>
    </row>
    <row r="94" spans="1:20" ht="24" customHeight="1">
      <c r="A94" s="21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5"/>
    </row>
    <row r="95" spans="1:20" ht="24" customHeight="1">
      <c r="A95" s="21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5"/>
    </row>
    <row r="96" spans="1:20" ht="24" customHeight="1">
      <c r="A96" s="21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5"/>
    </row>
    <row r="97" spans="1:20" ht="24" customHeight="1">
      <c r="A97" s="21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5"/>
    </row>
    <row r="98" spans="1:20" ht="24" customHeight="1">
      <c r="A98" s="21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5"/>
    </row>
    <row r="99" spans="1:20" ht="24" customHeight="1">
      <c r="A99" s="21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5"/>
    </row>
    <row r="100" spans="1:20" ht="24" customHeight="1">
      <c r="A100" s="21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5"/>
    </row>
    <row r="101" spans="1:20" ht="24" customHeight="1">
      <c r="A101" s="21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5"/>
    </row>
    <row r="102" spans="1:20" ht="24" customHeight="1">
      <c r="A102" s="21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5"/>
    </row>
    <row r="103" spans="1:20" ht="24" customHeight="1">
      <c r="A103" s="21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5"/>
    </row>
    <row r="104" spans="1:20" ht="24" customHeight="1">
      <c r="A104" s="21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5"/>
    </row>
    <row r="105" spans="1:20" ht="24" customHeight="1">
      <c r="A105" s="21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5"/>
    </row>
    <row r="106" spans="1:20" ht="24" customHeight="1">
      <c r="A106" s="21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5"/>
    </row>
    <row r="107" spans="1:20" ht="24" customHeight="1">
      <c r="A107" s="21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5"/>
    </row>
    <row r="108" spans="1:20" ht="24" customHeight="1">
      <c r="A108" s="21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5"/>
    </row>
    <row r="109" spans="1:20" ht="24" customHeight="1">
      <c r="A109" s="21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5"/>
    </row>
    <row r="110" spans="1:20" ht="24" customHeight="1">
      <c r="A110" s="21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5"/>
    </row>
    <row r="111" spans="1:20" ht="24" customHeight="1">
      <c r="A111" s="21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5"/>
    </row>
    <row r="112" spans="1:20" ht="24" customHeight="1">
      <c r="A112" s="21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5"/>
    </row>
    <row r="113" spans="1:20" ht="24" customHeight="1">
      <c r="A113" s="21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5"/>
    </row>
    <row r="114" spans="1:20" ht="24" customHeight="1">
      <c r="A114" s="21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5"/>
    </row>
    <row r="115" spans="1:20" ht="24" customHeight="1">
      <c r="A115" s="21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5"/>
    </row>
    <row r="116" spans="1:20" ht="24" customHeight="1">
      <c r="A116" s="21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5"/>
    </row>
    <row r="117" spans="1:20" ht="24" customHeight="1">
      <c r="A117" s="21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5"/>
    </row>
    <row r="118" spans="1:20" ht="24" customHeight="1">
      <c r="A118" s="21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5"/>
    </row>
    <row r="119" spans="1:20" ht="24" customHeight="1">
      <c r="A119" s="21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5"/>
    </row>
    <row r="120" spans="1:20" ht="24" customHeight="1">
      <c r="A120" s="21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5"/>
    </row>
    <row r="121" spans="1:20" ht="24" customHeight="1">
      <c r="A121" s="21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5"/>
    </row>
    <row r="122" spans="1:20" ht="24" customHeight="1">
      <c r="A122" s="21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5"/>
    </row>
    <row r="123" spans="1:20" ht="24" customHeight="1">
      <c r="A123" s="21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5"/>
    </row>
    <row r="124" spans="1:20" ht="24" customHeight="1">
      <c r="A124" s="21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5"/>
    </row>
    <row r="125" spans="1:20" ht="24" customHeight="1">
      <c r="A125" s="21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5"/>
    </row>
    <row r="126" spans="1:20" ht="24" customHeight="1">
      <c r="A126" s="21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5"/>
    </row>
    <row r="127" spans="1:20" ht="24" customHeight="1">
      <c r="A127" s="2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5"/>
    </row>
    <row r="128" spans="1:20" ht="24" customHeight="1">
      <c r="A128" s="21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5"/>
    </row>
    <row r="129" spans="1:20" ht="24" customHeight="1">
      <c r="A129" s="21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5"/>
    </row>
    <row r="130" spans="1:20" ht="24" customHeight="1">
      <c r="A130" s="21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5"/>
    </row>
    <row r="131" spans="1:20" ht="24" customHeight="1">
      <c r="A131" s="21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5"/>
    </row>
    <row r="132" spans="1:20" ht="24" customHeight="1">
      <c r="A132" s="21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5"/>
    </row>
    <row r="133" spans="1:20" ht="24" customHeight="1">
      <c r="A133" s="21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5"/>
    </row>
    <row r="134" spans="1:20" ht="24" customHeight="1">
      <c r="A134" s="21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5"/>
    </row>
    <row r="135" spans="1:20" ht="24" customHeight="1">
      <c r="A135" s="21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5"/>
    </row>
    <row r="136" spans="1:20" ht="24" customHeight="1">
      <c r="A136" s="21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5"/>
    </row>
    <row r="137" spans="1:20" ht="24" customHeight="1">
      <c r="A137" s="40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2"/>
    </row>
    <row r="138" spans="1:20" ht="24" customHeight="1">
      <c r="A138" s="40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2"/>
    </row>
    <row r="139" spans="1:20" ht="24" customHeight="1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2"/>
    </row>
    <row r="140" spans="1:20" ht="24" customHeight="1">
      <c r="A140" s="43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5"/>
    </row>
  </sheetData>
  <mergeCells count="3">
    <mergeCell ref="A1:T1"/>
    <mergeCell ref="D3:T4"/>
    <mergeCell ref="T7:T8"/>
  </mergeCells>
  <conditionalFormatting sqref="A10:T140">
    <cfRule type="containsBlanks" dxfId="9" priority="1">
      <formula>LEN(TRIM(A10))=0</formula>
    </cfRule>
  </conditionalFormatting>
  <dataValidations count="1">
    <dataValidation type="custom" allowBlank="1" showDropDown="1" sqref="T10:T140">
      <formula1>AND(ISNUMBER(T10),(NOT(OR(NOT(ISERROR(DATEVALUE(T10))), AND(ISNUMBER(T10), LEFT(CELL("format", T10))="D")))))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40"/>
  <sheetViews>
    <sheetView topLeftCell="B4" workbookViewId="0">
      <selection activeCell="S9" sqref="S9"/>
    </sheetView>
  </sheetViews>
  <sheetFormatPr defaultColWidth="12.5703125" defaultRowHeight="15.75" customHeight="1"/>
  <cols>
    <col min="1" max="1" width="37" customWidth="1"/>
    <col min="2" max="2" width="15.28515625" customWidth="1"/>
    <col min="3" max="3" width="23" customWidth="1"/>
    <col min="4" max="4" width="15.42578125" customWidth="1"/>
    <col min="5" max="5" width="15.7109375" customWidth="1"/>
    <col min="20" max="20" width="17.140625" customWidth="1"/>
  </cols>
  <sheetData>
    <row r="1" spans="1:20" ht="60.75" customHeight="1">
      <c r="A1" s="191" t="str">
        <f ca="1">CONCATENATE("CIRCUITO TEODORO SOLDATI"," ",A2)</f>
        <v>CIRCUITO TEODORO SOLDATI 2025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4"/>
    </row>
    <row r="2" spans="1:20" ht="24" customHeight="1">
      <c r="A2" s="1">
        <f ca="1">YEAR(TODAY())</f>
        <v>2025</v>
      </c>
      <c r="B2" s="2"/>
      <c r="C2" s="2"/>
      <c r="D2" s="3">
        <f>IF(COUNTA('[1]CLASSIFICA MASCHILE 13-14 anni'!$G$9:$G$11)=0,0,COUNTA('[1]CLASSIFICA MASCHILE 13-14 anni'!$G$9:$G$11))</f>
        <v>3</v>
      </c>
      <c r="E2" s="3">
        <f>IF(COUNTA('[1]CLASSIFICA MASCHILE 13-14 anni'!$H$9:$H$11)=0,0,COUNTA('[1]CLASSIFICA MASCHILE 13-14 anni'!$H$9:$H$11))</f>
        <v>3</v>
      </c>
      <c r="F2" s="3">
        <f>IF(COUNTA('[1]CLASSIFICA MASCHILE 13-14 anni'!$I$9:$I$11)=0,0,COUNTA('[1]CLASSIFICA MASCHILE 13-14 anni'!$I$9:$I$11))</f>
        <v>3</v>
      </c>
      <c r="G2" s="3">
        <f>IF(COUNTA('[1]CLASSIFICA MASCHILE 13-14 anni'!$J$9:$J$11)=0,0,COUNTA('[1]CLASSIFICA MASCHILE 13-14 anni'!$J$9:$J$11))</f>
        <v>3</v>
      </c>
      <c r="H2" s="3">
        <f>IF(COUNTA('[1]CLASSIFICA MASCHILE 13-14 anni'!$K$9:$K$11)=0,0,COUNTA('[1]CLASSIFICA MASCHILE 13-14 anni'!$K$9:$K$11))</f>
        <v>3</v>
      </c>
      <c r="I2" s="3">
        <f>IF(COUNTA('[1]CLASSIFICA MASCHILE 13-14 anni'!$L$9:$L$11)=0,0,COUNTA('[1]CLASSIFICA MASCHILE 13-14 anni'!$L$9:$L$11))</f>
        <v>3</v>
      </c>
      <c r="J2" s="3">
        <f>IF(COUNTA('[1]CLASSIFICA MASCHILE 13-14 anni'!$M$9:$M$11)=0,0,COUNTA('[1]CLASSIFICA MASCHILE 13-14 anni'!$M$9:$M$11))</f>
        <v>3</v>
      </c>
      <c r="K2" s="3">
        <f>IF(COUNTA('[1]CLASSIFICA MASCHILE 13-14 anni'!$N$9:$N$11)=0,0,COUNTA('[1]CLASSIFICA MASCHILE 13-14 anni'!$N$9:$N$11))</f>
        <v>3</v>
      </c>
      <c r="L2" s="3">
        <f>IF(COUNTA('[1]CLASSIFICA MASCHILE 13-14 anni'!$O$9:$O$11)=0,0,COUNTA('[1]CLASSIFICA MASCHILE 13-14 anni'!$O$9:$O$11))</f>
        <v>3</v>
      </c>
      <c r="M2" s="3">
        <f>IF(COUNTA('[1]CLASSIFICA MASCHILE 13-14 anni'!$P$9:$P$11)=0,0,COUNTA('[1]CLASSIFICA MASCHILE 13-14 anni'!$P$9:$P$11))</f>
        <v>3</v>
      </c>
      <c r="N2" s="3">
        <f>IF(COUNTA('[1]CLASSIFICA MASCHILE 13-14 anni'!$Q$9:$Q$11)=0,0,COUNTA('[1]CLASSIFICA MASCHILE 13-14 anni'!$Q$9:$Q$11))</f>
        <v>3</v>
      </c>
      <c r="O2" s="3">
        <f>IF(COUNTA('[1]CLASSIFICA MASCHILE 13-14 anni'!$R$9:$R$11)=0,0,COUNTA('[1]CLASSIFICA MASCHILE 13-14 anni'!$R$9:$R$11))</f>
        <v>3</v>
      </c>
      <c r="P2" s="3"/>
      <c r="Q2" s="3"/>
      <c r="R2" s="3"/>
      <c r="S2" s="3">
        <f t="shared" ref="S2:T2" si="0">IF(COUNTA('[1]CLASSIFICA MASCHILE 13-14 anni'!$S$9:$S$11)=0,0,COUNTA('[1]CLASSIFICA MASCHILE 13-14 anni'!$S$9:$S$11))</f>
        <v>3</v>
      </c>
      <c r="T2" s="3">
        <f t="shared" si="0"/>
        <v>3</v>
      </c>
    </row>
    <row r="3" spans="1:20" ht="24" customHeight="1">
      <c r="A3" s="4"/>
      <c r="B3" s="4"/>
      <c r="C3" s="46"/>
      <c r="D3" s="192" t="str">
        <f>'Saranno Famosi - MASCHI'!D3</f>
        <v>ZONA 5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7"/>
    </row>
    <row r="4" spans="1:20" ht="24" customHeight="1">
      <c r="A4" s="4"/>
      <c r="B4" s="4"/>
      <c r="C4" s="5"/>
      <c r="D4" s="188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</row>
    <row r="5" spans="1:20" ht="24" customHeight="1">
      <c r="A5" s="4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7" customHeight="1">
      <c r="A6" s="4"/>
      <c r="B6" s="4"/>
      <c r="C6" s="7"/>
      <c r="D6" s="47" t="s">
        <v>1</v>
      </c>
      <c r="E6" s="47" t="s">
        <v>2</v>
      </c>
      <c r="F6" s="47" t="s">
        <v>3</v>
      </c>
      <c r="G6" s="47" t="s">
        <v>4</v>
      </c>
      <c r="H6" s="47" t="s">
        <v>5</v>
      </c>
      <c r="I6" s="47" t="s">
        <v>6</v>
      </c>
      <c r="J6" s="47" t="s">
        <v>7</v>
      </c>
      <c r="K6" s="47" t="s">
        <v>8</v>
      </c>
      <c r="L6" s="47" t="s">
        <v>9</v>
      </c>
      <c r="M6" s="47" t="s">
        <v>10</v>
      </c>
      <c r="N6" s="47" t="s">
        <v>11</v>
      </c>
      <c r="O6" s="47" t="s">
        <v>12</v>
      </c>
      <c r="P6" s="48" t="s">
        <v>13</v>
      </c>
      <c r="Q6" s="48" t="s">
        <v>14</v>
      </c>
      <c r="R6" s="48" t="s">
        <v>15</v>
      </c>
      <c r="S6" s="48" t="s">
        <v>16</v>
      </c>
      <c r="T6" s="32" t="s">
        <v>17</v>
      </c>
    </row>
    <row r="7" spans="1:20" ht="98.25" customHeight="1">
      <c r="A7" s="4"/>
      <c r="B7" s="4"/>
      <c r="C7" s="11"/>
      <c r="D7" s="49" t="s">
        <v>39</v>
      </c>
      <c r="E7" s="33" t="s">
        <v>40</v>
      </c>
      <c r="F7" s="35" t="s">
        <v>199</v>
      </c>
      <c r="G7" s="239" t="s">
        <v>208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202</v>
      </c>
      <c r="T7" s="193" t="s">
        <v>19</v>
      </c>
    </row>
    <row r="8" spans="1:20" ht="38.25" customHeight="1">
      <c r="A8" s="15"/>
      <c r="B8" s="15"/>
      <c r="C8" s="15"/>
      <c r="D8" s="180" t="s">
        <v>176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94"/>
    </row>
    <row r="9" spans="1:20" ht="51.75" customHeight="1">
      <c r="A9" s="36" t="s">
        <v>20</v>
      </c>
      <c r="B9" s="36" t="s">
        <v>21</v>
      </c>
      <c r="C9" s="36" t="s">
        <v>19</v>
      </c>
      <c r="D9" s="36" t="s">
        <v>41</v>
      </c>
      <c r="E9" s="36" t="s">
        <v>42</v>
      </c>
      <c r="F9" s="36" t="s">
        <v>43</v>
      </c>
      <c r="G9" s="36" t="s">
        <v>44</v>
      </c>
      <c r="H9" s="36" t="s">
        <v>26</v>
      </c>
      <c r="I9" s="36" t="s">
        <v>27</v>
      </c>
      <c r="J9" s="36" t="s">
        <v>28</v>
      </c>
      <c r="K9" s="36" t="s">
        <v>29</v>
      </c>
      <c r="L9" s="36" t="s">
        <v>30</v>
      </c>
      <c r="M9" s="36" t="s">
        <v>31</v>
      </c>
      <c r="N9" s="36" t="s">
        <v>32</v>
      </c>
      <c r="O9" s="36" t="s">
        <v>33</v>
      </c>
      <c r="P9" s="36" t="s">
        <v>34</v>
      </c>
      <c r="Q9" s="36" t="s">
        <v>35</v>
      </c>
      <c r="R9" s="36" t="s">
        <v>36</v>
      </c>
      <c r="S9" s="36" t="s">
        <v>202</v>
      </c>
      <c r="T9" s="36" t="s">
        <v>38</v>
      </c>
    </row>
    <row r="10" spans="1:20" ht="24" customHeight="1">
      <c r="A10" s="21" t="s">
        <v>76</v>
      </c>
      <c r="B10" s="22">
        <v>2011</v>
      </c>
      <c r="C10" s="22" t="s">
        <v>77</v>
      </c>
      <c r="D10" s="181" t="s">
        <v>177</v>
      </c>
      <c r="E10" s="22" t="s">
        <v>179</v>
      </c>
      <c r="F10" s="22" t="s">
        <v>185</v>
      </c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S10" s="23">
        <v>337</v>
      </c>
      <c r="T10" s="24"/>
    </row>
    <row r="11" spans="1:20" ht="24" customHeight="1">
      <c r="A11" s="21" t="s">
        <v>180</v>
      </c>
      <c r="B11" s="22">
        <v>2011</v>
      </c>
      <c r="C11" s="22" t="s">
        <v>66</v>
      </c>
      <c r="D11" s="28"/>
      <c r="E11" s="22" t="s">
        <v>181</v>
      </c>
      <c r="F11" s="22" t="s">
        <v>181</v>
      </c>
      <c r="G11" s="181" t="s">
        <v>185</v>
      </c>
      <c r="H11" s="22"/>
      <c r="I11" s="22"/>
      <c r="J11" s="22"/>
      <c r="K11" s="23"/>
      <c r="L11" s="23"/>
      <c r="M11" s="22"/>
      <c r="N11" s="23"/>
      <c r="O11" s="23"/>
      <c r="P11" s="23"/>
      <c r="Q11" s="23"/>
      <c r="R11" s="23"/>
      <c r="S11" s="23">
        <v>280</v>
      </c>
      <c r="T11" s="25"/>
    </row>
    <row r="12" spans="1:20" ht="24" customHeight="1">
      <c r="A12" s="21" t="s">
        <v>182</v>
      </c>
      <c r="B12" s="22">
        <v>2010</v>
      </c>
      <c r="C12" s="22" t="s">
        <v>98</v>
      </c>
      <c r="D12" s="22"/>
      <c r="E12" s="23" t="s">
        <v>183</v>
      </c>
      <c r="F12" s="22" t="s">
        <v>184</v>
      </c>
      <c r="G12" s="181" t="s">
        <v>183</v>
      </c>
      <c r="H12" s="22"/>
      <c r="I12" s="22"/>
      <c r="J12" s="22"/>
      <c r="K12" s="23"/>
      <c r="L12" s="22"/>
      <c r="M12" s="23"/>
      <c r="N12" s="23"/>
      <c r="O12" s="23"/>
      <c r="P12" s="23"/>
      <c r="Q12" s="23"/>
      <c r="R12" s="23"/>
      <c r="S12" s="23">
        <v>274</v>
      </c>
      <c r="T12" s="24"/>
    </row>
    <row r="13" spans="1:20" ht="24" customHeight="1">
      <c r="A13" s="21" t="s">
        <v>78</v>
      </c>
      <c r="B13" s="22">
        <v>2011</v>
      </c>
      <c r="C13" s="22" t="s">
        <v>56</v>
      </c>
      <c r="D13" s="181" t="s">
        <v>178</v>
      </c>
      <c r="E13" s="23" t="s">
        <v>179</v>
      </c>
      <c r="F13" s="23"/>
      <c r="G13" s="28"/>
      <c r="H13" s="22"/>
      <c r="I13" s="22"/>
      <c r="J13" s="23"/>
      <c r="K13" s="23"/>
      <c r="L13" s="22"/>
      <c r="M13" s="22"/>
      <c r="N13" s="23"/>
      <c r="O13" s="23"/>
      <c r="P13" s="23"/>
      <c r="Q13" s="23"/>
      <c r="R13" s="23"/>
      <c r="S13" s="23">
        <v>225</v>
      </c>
      <c r="T13" s="25"/>
    </row>
    <row r="14" spans="1:20" ht="24" customHeight="1">
      <c r="A14" s="21" t="s">
        <v>201</v>
      </c>
      <c r="B14" s="22">
        <v>2012</v>
      </c>
      <c r="C14" s="22" t="s">
        <v>66</v>
      </c>
      <c r="D14" s="22"/>
      <c r="E14" s="23"/>
      <c r="F14" s="23" t="s">
        <v>198</v>
      </c>
      <c r="G14" s="181" t="s">
        <v>184</v>
      </c>
      <c r="H14" s="22"/>
      <c r="I14" s="22"/>
      <c r="J14" s="22"/>
      <c r="K14" s="23"/>
      <c r="L14" s="22"/>
      <c r="M14" s="22"/>
      <c r="N14" s="22"/>
      <c r="O14" s="23"/>
      <c r="P14" s="23"/>
      <c r="Q14" s="23"/>
      <c r="R14" s="23"/>
      <c r="S14" s="23">
        <v>184</v>
      </c>
      <c r="T14" s="25"/>
    </row>
    <row r="15" spans="1:20" ht="24" customHeight="1">
      <c r="A15" s="21" t="s">
        <v>200</v>
      </c>
      <c r="B15" s="22">
        <v>2010</v>
      </c>
      <c r="C15" s="22" t="s">
        <v>66</v>
      </c>
      <c r="D15" s="22"/>
      <c r="E15" s="22"/>
      <c r="F15" s="23" t="s">
        <v>183</v>
      </c>
      <c r="G15" s="181" t="s">
        <v>181</v>
      </c>
      <c r="H15" s="22"/>
      <c r="I15" s="22"/>
      <c r="J15" s="22"/>
      <c r="K15" s="23"/>
      <c r="L15" s="23"/>
      <c r="M15" s="22"/>
      <c r="N15" s="23"/>
      <c r="O15" s="23"/>
      <c r="P15" s="23" t="s">
        <v>203</v>
      </c>
      <c r="Q15" s="23"/>
      <c r="R15" s="23"/>
      <c r="S15" s="23">
        <v>172</v>
      </c>
      <c r="T15" s="25"/>
    </row>
    <row r="16" spans="1:20" ht="24" customHeight="1">
      <c r="A16" s="21"/>
      <c r="B16" s="22"/>
      <c r="C16" s="22"/>
      <c r="D16" s="22"/>
      <c r="E16" s="23"/>
      <c r="F16" s="22"/>
      <c r="G16" s="22"/>
      <c r="H16" s="22"/>
      <c r="I16" s="22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5"/>
    </row>
    <row r="17" spans="1:20" ht="24" customHeight="1">
      <c r="A17" s="21"/>
      <c r="B17" s="22"/>
      <c r="C17" s="22"/>
      <c r="D17" s="22"/>
      <c r="E17" s="23"/>
      <c r="F17" s="22"/>
      <c r="G17" s="22"/>
      <c r="H17" s="22"/>
      <c r="I17" s="22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5"/>
    </row>
    <row r="18" spans="1:20" ht="24" customHeight="1">
      <c r="A18" s="21"/>
      <c r="B18" s="22"/>
      <c r="C18" s="22"/>
      <c r="D18" s="22"/>
      <c r="E18" s="23"/>
      <c r="F18" s="22"/>
      <c r="G18" s="23"/>
      <c r="H18" s="22"/>
      <c r="I18" s="22"/>
      <c r="J18" s="23"/>
      <c r="K18" s="23"/>
      <c r="L18" s="23"/>
      <c r="M18" s="22"/>
      <c r="N18" s="23"/>
      <c r="O18" s="23"/>
      <c r="P18" s="23"/>
      <c r="Q18" s="23"/>
      <c r="R18" s="23"/>
      <c r="S18" s="23"/>
      <c r="T18" s="25"/>
    </row>
    <row r="19" spans="1:20" ht="24" customHeight="1">
      <c r="A19" s="21"/>
      <c r="B19" s="22"/>
      <c r="C19" s="22"/>
      <c r="D19" s="23"/>
      <c r="E19" s="23"/>
      <c r="F19" s="23"/>
      <c r="G19" s="23"/>
      <c r="H19" s="23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5"/>
    </row>
    <row r="20" spans="1:20" ht="24" customHeight="1">
      <c r="A20" s="21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5"/>
    </row>
    <row r="21" spans="1:20" ht="24" customHeight="1">
      <c r="A21" s="2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5"/>
    </row>
    <row r="22" spans="1:20" ht="24" customHeight="1">
      <c r="A22" s="21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5"/>
    </row>
    <row r="23" spans="1:20" ht="24" customHeight="1">
      <c r="A23" s="2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5"/>
    </row>
    <row r="24" spans="1:20" ht="24" customHeight="1">
      <c r="A24" s="21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5"/>
    </row>
    <row r="25" spans="1:20" ht="24" customHeight="1">
      <c r="A25" s="21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5"/>
    </row>
    <row r="26" spans="1:20" ht="24" customHeight="1">
      <c r="A26" s="2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5"/>
    </row>
    <row r="27" spans="1:20" ht="24" customHeight="1">
      <c r="A27" s="2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5"/>
    </row>
    <row r="28" spans="1:20" ht="24" customHeight="1">
      <c r="A28" s="21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5"/>
    </row>
    <row r="29" spans="1:20" ht="24" customHeight="1">
      <c r="A29" s="21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5"/>
    </row>
    <row r="30" spans="1:20" ht="24" customHeight="1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5"/>
    </row>
    <row r="31" spans="1:20" ht="24" customHeight="1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5"/>
    </row>
    <row r="32" spans="1:20" ht="24" customHeight="1">
      <c r="A32" s="2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5"/>
    </row>
    <row r="33" spans="1:20" ht="24" customHeight="1">
      <c r="A33" s="2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5"/>
    </row>
    <row r="34" spans="1:20" ht="24" customHeight="1">
      <c r="A34" s="2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5"/>
    </row>
    <row r="35" spans="1:20" ht="24" customHeight="1">
      <c r="A35" s="21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5"/>
    </row>
    <row r="36" spans="1:20" ht="24" customHeight="1">
      <c r="A36" s="2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5"/>
    </row>
    <row r="37" spans="1:20" ht="24" customHeight="1">
      <c r="A37" s="2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5"/>
    </row>
    <row r="38" spans="1:20" ht="24" customHeight="1">
      <c r="A38" s="2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5"/>
    </row>
    <row r="39" spans="1:20" ht="24" customHeight="1">
      <c r="A39" s="2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5"/>
    </row>
    <row r="40" spans="1:20" ht="24" customHeight="1">
      <c r="A40" s="2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5"/>
    </row>
    <row r="41" spans="1:20" ht="24" customHeight="1">
      <c r="A41" s="2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5"/>
    </row>
    <row r="42" spans="1:20" ht="24" customHeight="1">
      <c r="A42" s="2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5"/>
    </row>
    <row r="43" spans="1:20" ht="24" customHeight="1">
      <c r="A43" s="2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5"/>
    </row>
    <row r="44" spans="1:20" ht="24" customHeight="1">
      <c r="A44" s="2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5"/>
    </row>
    <row r="45" spans="1:20" ht="24" customHeight="1">
      <c r="A45" s="2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5"/>
    </row>
    <row r="46" spans="1:20" ht="24" customHeight="1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5"/>
    </row>
    <row r="47" spans="1:20" ht="24" customHeight="1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5"/>
    </row>
    <row r="48" spans="1:20" ht="24" customHeight="1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5"/>
    </row>
    <row r="49" spans="1:20" ht="24" customHeight="1">
      <c r="A49" s="2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5"/>
    </row>
    <row r="50" spans="1:20" ht="24" customHeight="1">
      <c r="A50" s="2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5"/>
    </row>
    <row r="51" spans="1:20" ht="24" customHeight="1">
      <c r="A51" s="2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5"/>
    </row>
    <row r="52" spans="1:20" ht="24" customHeight="1">
      <c r="A52" s="2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5"/>
    </row>
    <row r="53" spans="1:20" ht="24" customHeight="1">
      <c r="A53" s="2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5"/>
    </row>
    <row r="54" spans="1:20" ht="24" customHeight="1">
      <c r="A54" s="2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5"/>
    </row>
    <row r="55" spans="1:20" ht="24" customHeight="1">
      <c r="A55" s="2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5"/>
    </row>
    <row r="56" spans="1:20" ht="24" customHeight="1">
      <c r="A56" s="2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5"/>
    </row>
    <row r="57" spans="1:20" ht="24" customHeight="1">
      <c r="A57" s="2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5"/>
    </row>
    <row r="58" spans="1:20" ht="24" customHeight="1">
      <c r="A58" s="2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5"/>
    </row>
    <row r="59" spans="1:20" ht="24" customHeight="1">
      <c r="A59" s="2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5"/>
    </row>
    <row r="60" spans="1:20" ht="24" customHeight="1">
      <c r="A60" s="2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5"/>
    </row>
    <row r="61" spans="1:20" ht="24" customHeight="1">
      <c r="A61" s="2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5"/>
    </row>
    <row r="62" spans="1:20" ht="24" customHeight="1">
      <c r="A62" s="2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5"/>
    </row>
    <row r="63" spans="1:20" ht="24" customHeight="1">
      <c r="A63" s="2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5"/>
    </row>
    <row r="64" spans="1:20" ht="24" customHeight="1">
      <c r="A64" s="2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5"/>
    </row>
    <row r="65" spans="1:20" ht="24" customHeight="1">
      <c r="A65" s="2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5"/>
    </row>
    <row r="66" spans="1:20" ht="24" customHeight="1">
      <c r="A66" s="2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5"/>
    </row>
    <row r="67" spans="1:20" ht="24" customHeight="1">
      <c r="A67" s="2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5"/>
    </row>
    <row r="68" spans="1:20" ht="24" customHeight="1">
      <c r="A68" s="2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5"/>
    </row>
    <row r="69" spans="1:20" ht="24" customHeight="1">
      <c r="A69" s="2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5"/>
    </row>
    <row r="70" spans="1:20" ht="24" customHeight="1">
      <c r="A70" s="2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5"/>
    </row>
    <row r="71" spans="1:20" ht="24" customHeight="1">
      <c r="A71" s="2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5"/>
    </row>
    <row r="72" spans="1:20" ht="24" customHeight="1">
      <c r="A72" s="2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5"/>
    </row>
    <row r="73" spans="1:20" ht="24" customHeight="1">
      <c r="A73" s="2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5"/>
    </row>
    <row r="74" spans="1:20" ht="24" customHeight="1">
      <c r="A74" s="2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5"/>
    </row>
    <row r="75" spans="1:20" ht="24" customHeight="1">
      <c r="A75" s="2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5"/>
    </row>
    <row r="76" spans="1:20" ht="24" customHeight="1">
      <c r="A76" s="2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5"/>
    </row>
    <row r="77" spans="1:20" ht="24" customHeight="1">
      <c r="A77" s="2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5"/>
    </row>
    <row r="78" spans="1:20" ht="24" customHeight="1">
      <c r="A78" s="2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5"/>
    </row>
    <row r="79" spans="1:20" ht="24" customHeight="1">
      <c r="A79" s="2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5"/>
    </row>
    <row r="80" spans="1:20" ht="24" customHeight="1">
      <c r="A80" s="2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5"/>
    </row>
    <row r="81" spans="1:20" ht="24" customHeight="1">
      <c r="A81" s="2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5"/>
    </row>
    <row r="82" spans="1:20" ht="24" customHeight="1">
      <c r="A82" s="2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5"/>
    </row>
    <row r="83" spans="1:20" ht="24" customHeight="1">
      <c r="A83" s="2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5"/>
    </row>
    <row r="84" spans="1:20" ht="24" customHeight="1">
      <c r="A84" s="2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5"/>
    </row>
    <row r="85" spans="1:20" ht="24" customHeight="1">
      <c r="A85" s="2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5"/>
    </row>
    <row r="86" spans="1:20" ht="24" customHeight="1">
      <c r="A86" s="21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5"/>
    </row>
    <row r="87" spans="1:20" ht="24" customHeight="1">
      <c r="A87" s="21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5"/>
    </row>
    <row r="88" spans="1:20" ht="24" customHeight="1">
      <c r="A88" s="21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5"/>
    </row>
    <row r="89" spans="1:20" ht="24" customHeight="1">
      <c r="A89" s="21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5"/>
    </row>
    <row r="90" spans="1:20" ht="24" customHeight="1">
      <c r="A90" s="21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5"/>
    </row>
    <row r="91" spans="1:20" ht="24" customHeight="1">
      <c r="A91" s="21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5"/>
    </row>
    <row r="92" spans="1:20" ht="24" customHeight="1">
      <c r="A92" s="21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5"/>
    </row>
    <row r="93" spans="1:20" ht="24" customHeight="1">
      <c r="A93" s="21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5"/>
    </row>
    <row r="94" spans="1:20" ht="24" customHeight="1">
      <c r="A94" s="21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5"/>
    </row>
    <row r="95" spans="1:20" ht="24" customHeight="1">
      <c r="A95" s="21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5"/>
    </row>
    <row r="96" spans="1:20" ht="24" customHeight="1">
      <c r="A96" s="21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5"/>
    </row>
    <row r="97" spans="1:20" ht="24" customHeight="1">
      <c r="A97" s="21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5"/>
    </row>
    <row r="98" spans="1:20" ht="24" customHeight="1">
      <c r="A98" s="21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5"/>
    </row>
    <row r="99" spans="1:20" ht="24" customHeight="1">
      <c r="A99" s="21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5"/>
    </row>
    <row r="100" spans="1:20" ht="24" customHeight="1">
      <c r="A100" s="21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5"/>
    </row>
    <row r="101" spans="1:20" ht="24" customHeight="1">
      <c r="A101" s="21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5"/>
    </row>
    <row r="102" spans="1:20" ht="24" customHeight="1">
      <c r="A102" s="21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5"/>
    </row>
    <row r="103" spans="1:20" ht="24" customHeight="1">
      <c r="A103" s="21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5"/>
    </row>
    <row r="104" spans="1:20" ht="24" customHeight="1">
      <c r="A104" s="21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5"/>
    </row>
    <row r="105" spans="1:20" ht="24" customHeight="1">
      <c r="A105" s="21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5"/>
    </row>
    <row r="106" spans="1:20" ht="24" customHeight="1">
      <c r="A106" s="21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5"/>
    </row>
    <row r="107" spans="1:20" ht="24" customHeight="1">
      <c r="A107" s="21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5"/>
    </row>
    <row r="108" spans="1:20" ht="24" customHeight="1">
      <c r="A108" s="21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5"/>
    </row>
    <row r="109" spans="1:20" ht="24" customHeight="1">
      <c r="A109" s="21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5"/>
    </row>
    <row r="110" spans="1:20" ht="24" customHeight="1">
      <c r="A110" s="21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5"/>
    </row>
    <row r="111" spans="1:20" ht="24" customHeight="1">
      <c r="A111" s="21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5"/>
    </row>
    <row r="112" spans="1:20" ht="24" customHeight="1">
      <c r="A112" s="21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5"/>
    </row>
    <row r="113" spans="1:20" ht="24" customHeight="1">
      <c r="A113" s="21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5"/>
    </row>
    <row r="114" spans="1:20" ht="24" customHeight="1">
      <c r="A114" s="21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5"/>
    </row>
    <row r="115" spans="1:20" ht="24" customHeight="1">
      <c r="A115" s="21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5"/>
    </row>
    <row r="116" spans="1:20" ht="24" customHeight="1">
      <c r="A116" s="21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5"/>
    </row>
    <row r="117" spans="1:20" ht="24" customHeight="1">
      <c r="A117" s="21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5"/>
    </row>
    <row r="118" spans="1:20" ht="24" customHeight="1">
      <c r="A118" s="21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5"/>
    </row>
    <row r="119" spans="1:20" ht="24" customHeight="1">
      <c r="A119" s="21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5"/>
    </row>
    <row r="120" spans="1:20" ht="24" customHeight="1">
      <c r="A120" s="21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5"/>
    </row>
    <row r="121" spans="1:20" ht="24" customHeight="1">
      <c r="A121" s="21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5"/>
    </row>
    <row r="122" spans="1:20" ht="24" customHeight="1">
      <c r="A122" s="21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5"/>
    </row>
    <row r="123" spans="1:20" ht="24" customHeight="1">
      <c r="A123" s="21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5"/>
    </row>
    <row r="124" spans="1:20" ht="24" customHeight="1">
      <c r="A124" s="21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5"/>
    </row>
    <row r="125" spans="1:20" ht="24" customHeight="1">
      <c r="A125" s="21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5"/>
    </row>
    <row r="126" spans="1:20" ht="24" customHeight="1">
      <c r="A126" s="21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5"/>
    </row>
    <row r="127" spans="1:20" ht="24" customHeight="1">
      <c r="A127" s="2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5"/>
    </row>
    <row r="128" spans="1:20" ht="24" customHeight="1">
      <c r="A128" s="21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5"/>
    </row>
    <row r="129" spans="1:20" ht="24" customHeight="1">
      <c r="A129" s="21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5"/>
    </row>
    <row r="130" spans="1:20" ht="24" customHeight="1">
      <c r="A130" s="21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5"/>
    </row>
    <row r="131" spans="1:20" ht="24" customHeight="1">
      <c r="A131" s="21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5"/>
    </row>
    <row r="132" spans="1:20" ht="24" customHeight="1">
      <c r="A132" s="21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5"/>
    </row>
    <row r="133" spans="1:20" ht="24" customHeight="1">
      <c r="A133" s="21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5"/>
    </row>
    <row r="134" spans="1:20" ht="24" customHeight="1">
      <c r="A134" s="21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5"/>
    </row>
    <row r="135" spans="1:20" ht="24" customHeight="1">
      <c r="A135" s="21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5"/>
    </row>
    <row r="136" spans="1:20" ht="24" customHeight="1">
      <c r="A136" s="21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5"/>
    </row>
    <row r="137" spans="1:20" ht="24" customHeight="1">
      <c r="A137" s="40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2"/>
    </row>
    <row r="138" spans="1:20" ht="24" customHeight="1">
      <c r="A138" s="40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2"/>
    </row>
    <row r="139" spans="1:20" ht="24" customHeight="1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2"/>
    </row>
    <row r="140" spans="1:20" ht="24" customHeight="1">
      <c r="A140" s="43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5"/>
    </row>
  </sheetData>
  <mergeCells count="3">
    <mergeCell ref="A1:T1"/>
    <mergeCell ref="D3:T4"/>
    <mergeCell ref="T7:T8"/>
  </mergeCells>
  <conditionalFormatting sqref="A10:T140">
    <cfRule type="containsBlanks" dxfId="8" priority="1">
      <formula>LEN(TRIM(A10))=0</formula>
    </cfRule>
  </conditionalFormatting>
  <dataValidations count="1">
    <dataValidation type="custom" allowBlank="1" showDropDown="1" sqref="T10:T140">
      <formula1>AND(ISNUMBER(T10),(NOT(OR(NOT(ISERROR(DATEVALUE(T10))), AND(ISNUMBER(T10), LEFT(CELL("format", T10))="D")))))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"/>
  <sheetViews>
    <sheetView workbookViewId="0"/>
  </sheetViews>
  <sheetFormatPr defaultColWidth="12.5703125" defaultRowHeight="15.75" customHeight="1"/>
  <cols>
    <col min="1" max="4" width="21.42578125" customWidth="1"/>
    <col min="5" max="5" width="158.42578125" customWidth="1"/>
    <col min="6" max="6" width="3.85546875" customWidth="1"/>
    <col min="7" max="7" width="14.5703125" customWidth="1"/>
    <col min="8" max="8" width="34.140625" customWidth="1"/>
    <col min="9" max="9" width="21.7109375" customWidth="1"/>
    <col min="10" max="10" width="3.85546875" customWidth="1"/>
    <col min="11" max="11" width="120.42578125" hidden="1" customWidth="1"/>
  </cols>
  <sheetData>
    <row r="1" spans="1:11" ht="98.25" customHeight="1">
      <c r="A1" s="50"/>
      <c r="B1" s="50"/>
      <c r="C1" s="50"/>
      <c r="D1" s="50"/>
      <c r="E1" s="50"/>
      <c r="F1" s="51"/>
      <c r="G1" s="195" t="s">
        <v>79</v>
      </c>
      <c r="H1" s="196"/>
      <c r="I1" s="197"/>
      <c r="J1" s="51"/>
      <c r="K1" s="52"/>
    </row>
    <row r="2" spans="1:11" ht="36.75" customHeight="1">
      <c r="A2" s="53" t="s">
        <v>80</v>
      </c>
      <c r="B2" s="54" t="s">
        <v>81</v>
      </c>
      <c r="C2" s="54" t="s">
        <v>19</v>
      </c>
      <c r="D2" s="54" t="s">
        <v>82</v>
      </c>
      <c r="E2" s="55" t="s">
        <v>83</v>
      </c>
      <c r="F2" s="56"/>
      <c r="G2" s="57" t="s">
        <v>84</v>
      </c>
      <c r="H2" s="57" t="s">
        <v>85</v>
      </c>
      <c r="I2" s="57" t="s">
        <v>86</v>
      </c>
      <c r="J2" s="58"/>
      <c r="K2" s="52" t="s">
        <v>87</v>
      </c>
    </row>
    <row r="3" spans="1:11" ht="22.5" customHeight="1">
      <c r="A3" s="59"/>
      <c r="B3" s="59"/>
      <c r="C3" s="59"/>
      <c r="D3" s="60"/>
      <c r="E3" s="59"/>
      <c r="F3" s="61"/>
      <c r="G3" s="62"/>
      <c r="H3" s="62"/>
      <c r="I3" s="62"/>
      <c r="J3" s="63"/>
      <c r="K3" s="64"/>
    </row>
    <row r="4" spans="1:11" ht="22.5" customHeight="1">
      <c r="A4" s="59"/>
      <c r="B4" s="59"/>
      <c r="C4" s="59"/>
      <c r="D4" s="60"/>
      <c r="E4" s="59"/>
      <c r="F4" s="61"/>
      <c r="G4" s="65"/>
      <c r="H4" s="65"/>
      <c r="I4" s="65"/>
      <c r="J4" s="63"/>
      <c r="K4" s="52" t="s">
        <v>88</v>
      </c>
    </row>
    <row r="5" spans="1:11" ht="22.5" customHeight="1">
      <c r="A5" s="59"/>
      <c r="B5" s="59"/>
      <c r="C5" s="59"/>
      <c r="D5" s="60"/>
      <c r="E5" s="59"/>
      <c r="F5" s="61"/>
      <c r="G5" s="62"/>
      <c r="H5" s="62"/>
      <c r="I5" s="62"/>
      <c r="J5" s="63"/>
      <c r="K5" s="52" t="s">
        <v>89</v>
      </c>
    </row>
    <row r="6" spans="1:11" ht="22.5" customHeight="1">
      <c r="A6" s="59"/>
      <c r="B6" s="66"/>
      <c r="C6" s="59"/>
      <c r="D6" s="60"/>
      <c r="E6" s="59"/>
      <c r="F6" s="61"/>
      <c r="G6" s="65"/>
      <c r="H6" s="65"/>
      <c r="I6" s="65"/>
      <c r="J6" s="63"/>
      <c r="K6" s="52" t="s">
        <v>90</v>
      </c>
    </row>
    <row r="7" spans="1:11" ht="22.5" customHeight="1">
      <c r="A7" s="59"/>
      <c r="B7" s="66"/>
      <c r="C7" s="59"/>
      <c r="D7" s="60"/>
      <c r="E7" s="59"/>
      <c r="F7" s="61"/>
      <c r="G7" s="62"/>
      <c r="H7" s="62"/>
      <c r="I7" s="62"/>
      <c r="J7" s="63"/>
      <c r="K7" s="52" t="s">
        <v>91</v>
      </c>
    </row>
    <row r="8" spans="1:11" ht="22.5" customHeight="1">
      <c r="A8" s="59"/>
      <c r="B8" s="66"/>
      <c r="C8" s="59"/>
      <c r="D8" s="60"/>
      <c r="E8" s="59"/>
      <c r="F8" s="61"/>
      <c r="G8" s="65"/>
      <c r="H8" s="65"/>
      <c r="I8" s="65"/>
      <c r="J8" s="63"/>
      <c r="K8" s="52" t="s">
        <v>92</v>
      </c>
    </row>
    <row r="9" spans="1:11" ht="22.5" customHeight="1">
      <c r="A9" s="59"/>
      <c r="B9" s="66"/>
      <c r="C9" s="59"/>
      <c r="D9" s="60"/>
      <c r="E9" s="59"/>
      <c r="F9" s="61"/>
      <c r="G9" s="62"/>
      <c r="H9" s="62"/>
      <c r="I9" s="62"/>
      <c r="J9" s="63"/>
      <c r="K9" s="52" t="s">
        <v>93</v>
      </c>
    </row>
    <row r="10" spans="1:11" ht="22.5" customHeight="1">
      <c r="A10" s="59"/>
      <c r="B10" s="66"/>
      <c r="C10" s="59"/>
      <c r="D10" s="60"/>
      <c r="E10" s="59"/>
      <c r="F10" s="67"/>
      <c r="G10" s="65"/>
      <c r="H10" s="65"/>
      <c r="I10" s="65"/>
      <c r="J10" s="58"/>
      <c r="K10" s="64"/>
    </row>
    <row r="11" spans="1:11" ht="22.5" customHeight="1">
      <c r="A11" s="59"/>
      <c r="B11" s="66"/>
      <c r="C11" s="59"/>
      <c r="D11" s="60"/>
      <c r="E11" s="59"/>
      <c r="F11" s="67"/>
      <c r="G11" s="62"/>
      <c r="H11" s="62"/>
      <c r="I11" s="62"/>
      <c r="J11" s="58"/>
      <c r="K11" s="52" t="s">
        <v>94</v>
      </c>
    </row>
    <row r="12" spans="1:11" ht="22.5" customHeight="1">
      <c r="A12" s="59"/>
      <c r="B12" s="66"/>
      <c r="C12" s="59"/>
      <c r="D12" s="60"/>
      <c r="E12" s="59"/>
      <c r="F12" s="67"/>
      <c r="G12" s="65"/>
      <c r="H12" s="65"/>
      <c r="I12" s="65"/>
      <c r="J12" s="58"/>
      <c r="K12" s="64"/>
    </row>
    <row r="13" spans="1:11" ht="22.5" customHeight="1">
      <c r="A13" s="59"/>
      <c r="B13" s="66"/>
      <c r="C13" s="59"/>
      <c r="D13" s="60"/>
      <c r="E13" s="59"/>
      <c r="F13" s="67"/>
      <c r="G13" s="68"/>
      <c r="H13" s="68"/>
      <c r="I13" s="68"/>
      <c r="J13" s="58"/>
      <c r="K13" s="64"/>
    </row>
    <row r="14" spans="1:11" ht="22.5" customHeight="1">
      <c r="A14" s="59"/>
      <c r="B14" s="66"/>
      <c r="C14" s="59"/>
      <c r="D14" s="60"/>
      <c r="E14" s="59"/>
      <c r="F14" s="67"/>
      <c r="G14" s="68"/>
      <c r="H14" s="68"/>
      <c r="I14" s="68"/>
      <c r="J14" s="58"/>
      <c r="K14" s="64"/>
    </row>
    <row r="15" spans="1:11" ht="22.5" customHeight="1">
      <c r="A15" s="59"/>
      <c r="B15" s="66"/>
      <c r="C15" s="59"/>
      <c r="D15" s="60"/>
      <c r="E15" s="59"/>
      <c r="F15" s="67"/>
      <c r="G15" s="68"/>
      <c r="H15" s="68"/>
      <c r="I15" s="68"/>
      <c r="J15" s="58"/>
      <c r="K15" s="64"/>
    </row>
    <row r="16" spans="1:11" ht="22.5" customHeight="1">
      <c r="A16" s="59"/>
      <c r="B16" s="66"/>
      <c r="C16" s="59"/>
      <c r="D16" s="60"/>
      <c r="E16" s="59"/>
      <c r="F16" s="67"/>
      <c r="G16" s="68"/>
      <c r="H16" s="68"/>
      <c r="I16" s="68"/>
      <c r="J16" s="58"/>
      <c r="K16" s="64"/>
    </row>
    <row r="17" spans="1:11" ht="22.5" customHeight="1">
      <c r="A17" s="59"/>
      <c r="B17" s="59"/>
      <c r="C17" s="59"/>
      <c r="D17" s="60"/>
      <c r="E17" s="59"/>
      <c r="F17" s="67"/>
      <c r="G17" s="68"/>
      <c r="H17" s="68"/>
      <c r="I17" s="68"/>
      <c r="J17" s="58"/>
      <c r="K17" s="64"/>
    </row>
    <row r="18" spans="1:11" ht="22.5" customHeight="1">
      <c r="A18" s="59"/>
      <c r="B18" s="59"/>
      <c r="C18" s="59"/>
      <c r="D18" s="60"/>
      <c r="E18" s="59"/>
      <c r="F18" s="67"/>
      <c r="G18" s="68"/>
      <c r="H18" s="68"/>
      <c r="I18" s="68"/>
      <c r="J18" s="58"/>
      <c r="K18" s="64"/>
    </row>
    <row r="19" spans="1:11" ht="22.5" customHeight="1">
      <c r="A19" s="59"/>
      <c r="B19" s="59"/>
      <c r="C19" s="59"/>
      <c r="D19" s="60"/>
      <c r="E19" s="59"/>
      <c r="F19" s="67"/>
      <c r="G19" s="68"/>
      <c r="H19" s="68"/>
      <c r="I19" s="68"/>
      <c r="J19" s="58"/>
      <c r="K19" s="64"/>
    </row>
    <row r="20" spans="1:11" ht="22.5" customHeight="1">
      <c r="A20" s="59"/>
      <c r="B20" s="59"/>
      <c r="C20" s="59"/>
      <c r="D20" s="60"/>
      <c r="E20" s="59"/>
      <c r="F20" s="67"/>
      <c r="G20" s="68"/>
      <c r="H20" s="68"/>
      <c r="I20" s="68"/>
      <c r="J20" s="58"/>
      <c r="K20" s="64"/>
    </row>
    <row r="21" spans="1:11" ht="22.5" customHeight="1">
      <c r="A21" s="59"/>
      <c r="B21" s="59"/>
      <c r="C21" s="59"/>
      <c r="D21" s="60"/>
      <c r="E21" s="59"/>
      <c r="F21" s="67"/>
      <c r="G21" s="68"/>
      <c r="H21" s="68"/>
      <c r="I21" s="68"/>
      <c r="J21" s="58"/>
      <c r="K21" s="64"/>
    </row>
    <row r="22" spans="1:11" ht="22.5" customHeight="1">
      <c r="A22" s="59"/>
      <c r="B22" s="66"/>
      <c r="C22" s="59"/>
      <c r="D22" s="60"/>
      <c r="E22" s="59"/>
      <c r="F22" s="67"/>
      <c r="G22" s="68"/>
      <c r="H22" s="68"/>
      <c r="I22" s="68"/>
      <c r="J22" s="58"/>
      <c r="K22" s="64"/>
    </row>
    <row r="23" spans="1:11" ht="22.5" customHeight="1">
      <c r="A23" s="59"/>
      <c r="B23" s="66"/>
      <c r="C23" s="59"/>
      <c r="D23" s="60"/>
      <c r="E23" s="59"/>
      <c r="F23" s="67"/>
      <c r="G23" s="68"/>
      <c r="H23" s="68"/>
      <c r="I23" s="68"/>
      <c r="J23" s="58"/>
      <c r="K23" s="64"/>
    </row>
    <row r="24" spans="1:11" ht="22.5" customHeight="1">
      <c r="A24" s="59"/>
      <c r="B24" s="66"/>
      <c r="C24" s="59"/>
      <c r="D24" s="60"/>
      <c r="E24" s="59"/>
      <c r="F24" s="67"/>
      <c r="G24" s="68"/>
      <c r="H24" s="68"/>
      <c r="I24" s="68"/>
      <c r="J24" s="58"/>
      <c r="K24" s="64"/>
    </row>
    <row r="25" spans="1:11" ht="22.5" customHeight="1">
      <c r="A25" s="59"/>
      <c r="B25" s="66"/>
      <c r="C25" s="59"/>
      <c r="D25" s="60"/>
      <c r="E25" s="59"/>
      <c r="F25" s="67"/>
      <c r="G25" s="68"/>
      <c r="H25" s="68"/>
      <c r="I25" s="68"/>
      <c r="J25" s="58"/>
      <c r="K25" s="64"/>
    </row>
    <row r="26" spans="1:11" ht="22.5" customHeight="1">
      <c r="A26" s="59"/>
      <c r="B26" s="66"/>
      <c r="C26" s="59"/>
      <c r="D26" s="60"/>
      <c r="E26" s="59"/>
      <c r="F26" s="67"/>
      <c r="G26" s="68"/>
      <c r="H26" s="68"/>
      <c r="I26" s="68"/>
      <c r="J26" s="58"/>
      <c r="K26" s="64"/>
    </row>
    <row r="27" spans="1:11" ht="22.5" customHeight="1">
      <c r="A27" s="59"/>
      <c r="B27" s="66"/>
      <c r="C27" s="59"/>
      <c r="D27" s="60"/>
      <c r="E27" s="59"/>
      <c r="F27" s="67"/>
      <c r="G27" s="68"/>
      <c r="H27" s="68"/>
      <c r="I27" s="68"/>
      <c r="J27" s="58"/>
      <c r="K27" s="64"/>
    </row>
    <row r="28" spans="1:11" ht="22.5" customHeight="1">
      <c r="A28" s="59"/>
      <c r="B28" s="66"/>
      <c r="C28" s="59"/>
      <c r="D28" s="60"/>
      <c r="E28" s="59"/>
      <c r="F28" s="67"/>
      <c r="G28" s="68"/>
      <c r="H28" s="68"/>
      <c r="I28" s="68"/>
      <c r="J28" s="58"/>
      <c r="K28" s="64"/>
    </row>
    <row r="29" spans="1:11" ht="22.5" customHeight="1">
      <c r="A29" s="59"/>
      <c r="B29" s="66"/>
      <c r="C29" s="59"/>
      <c r="D29" s="60"/>
      <c r="E29" s="59"/>
      <c r="F29" s="67"/>
      <c r="G29" s="68"/>
      <c r="H29" s="68"/>
      <c r="I29" s="68"/>
      <c r="J29" s="58"/>
      <c r="K29" s="64"/>
    </row>
    <row r="30" spans="1:11" ht="22.5" customHeight="1">
      <c r="A30" s="59"/>
      <c r="B30" s="59"/>
      <c r="C30" s="59"/>
      <c r="D30" s="60"/>
      <c r="E30" s="59"/>
      <c r="F30" s="67"/>
      <c r="G30" s="68"/>
      <c r="H30" s="68"/>
      <c r="I30" s="68"/>
      <c r="J30" s="58"/>
      <c r="K30" s="64"/>
    </row>
    <row r="31" spans="1:11" ht="22.5" customHeight="1">
      <c r="A31" s="59"/>
      <c r="B31" s="59"/>
      <c r="C31" s="59"/>
      <c r="D31" s="60"/>
      <c r="E31" s="59"/>
      <c r="F31" s="67"/>
      <c r="G31" s="68"/>
      <c r="H31" s="68"/>
      <c r="I31" s="68"/>
      <c r="J31" s="58"/>
      <c r="K31" s="64"/>
    </row>
    <row r="32" spans="1:11" ht="22.5" customHeight="1">
      <c r="A32" s="59"/>
      <c r="B32" s="59"/>
      <c r="C32" s="59"/>
      <c r="D32" s="60"/>
      <c r="E32" s="59"/>
      <c r="F32" s="67"/>
      <c r="G32" s="68"/>
      <c r="H32" s="68"/>
      <c r="I32" s="68"/>
      <c r="J32" s="58"/>
      <c r="K32" s="64"/>
    </row>
    <row r="33" spans="1:11" ht="22.5" customHeight="1">
      <c r="A33" s="59"/>
      <c r="B33" s="59"/>
      <c r="C33" s="59"/>
      <c r="D33" s="60"/>
      <c r="E33" s="59"/>
      <c r="F33" s="67"/>
      <c r="G33" s="68"/>
      <c r="H33" s="68"/>
      <c r="I33" s="68"/>
      <c r="J33" s="58"/>
      <c r="K33" s="64"/>
    </row>
    <row r="34" spans="1:11" ht="22.5" customHeight="1">
      <c r="A34" s="59"/>
      <c r="B34" s="59"/>
      <c r="C34" s="59"/>
      <c r="D34" s="60"/>
      <c r="E34" s="59"/>
      <c r="F34" s="67"/>
      <c r="G34" s="68"/>
      <c r="H34" s="68"/>
      <c r="I34" s="68"/>
      <c r="J34" s="58"/>
      <c r="K34" s="64"/>
    </row>
    <row r="35" spans="1:11" ht="22.5" customHeight="1">
      <c r="A35" s="59"/>
      <c r="B35" s="59"/>
      <c r="C35" s="59"/>
      <c r="D35" s="60"/>
      <c r="E35" s="59"/>
      <c r="F35" s="67"/>
      <c r="G35" s="68"/>
      <c r="H35" s="68"/>
      <c r="I35" s="68"/>
      <c r="J35" s="58"/>
      <c r="K35" s="64"/>
    </row>
    <row r="36" spans="1:11" ht="22.5" customHeight="1">
      <c r="A36" s="59"/>
      <c r="B36" s="66"/>
      <c r="C36" s="59"/>
      <c r="D36" s="60"/>
      <c r="E36" s="59"/>
      <c r="F36" s="67"/>
      <c r="G36" s="68"/>
      <c r="H36" s="68"/>
      <c r="I36" s="68"/>
      <c r="J36" s="58"/>
      <c r="K36" s="64"/>
    </row>
    <row r="37" spans="1:11" ht="22.5" customHeight="1">
      <c r="A37" s="59"/>
      <c r="B37" s="66"/>
      <c r="C37" s="59"/>
      <c r="D37" s="60"/>
      <c r="E37" s="59"/>
      <c r="F37" s="67"/>
      <c r="G37" s="68"/>
      <c r="H37" s="68"/>
      <c r="I37" s="68"/>
      <c r="J37" s="58"/>
      <c r="K37" s="64"/>
    </row>
    <row r="38" spans="1:11" ht="22.5" customHeight="1">
      <c r="A38" s="59"/>
      <c r="B38" s="66"/>
      <c r="C38" s="59"/>
      <c r="D38" s="60"/>
      <c r="E38" s="59"/>
      <c r="F38" s="67"/>
      <c r="G38" s="68"/>
      <c r="H38" s="68"/>
      <c r="I38" s="68"/>
      <c r="J38" s="58"/>
      <c r="K38" s="64"/>
    </row>
    <row r="39" spans="1:11" ht="22.5" customHeight="1">
      <c r="A39" s="59"/>
      <c r="B39" s="66"/>
      <c r="C39" s="59"/>
      <c r="D39" s="60"/>
      <c r="E39" s="59"/>
      <c r="F39" s="67"/>
      <c r="G39" s="68"/>
      <c r="H39" s="68"/>
      <c r="I39" s="68"/>
      <c r="J39" s="58"/>
      <c r="K39" s="64"/>
    </row>
    <row r="40" spans="1:11" ht="22.5" customHeight="1">
      <c r="A40" s="59"/>
      <c r="B40" s="66"/>
      <c r="C40" s="59"/>
      <c r="D40" s="60"/>
      <c r="E40" s="59"/>
      <c r="F40" s="67"/>
      <c r="G40" s="68"/>
      <c r="H40" s="68"/>
      <c r="I40" s="68"/>
      <c r="J40" s="58"/>
      <c r="K40" s="64"/>
    </row>
    <row r="41" spans="1:11" ht="22.5" customHeight="1">
      <c r="A41" s="59"/>
      <c r="B41" s="66"/>
      <c r="C41" s="59"/>
      <c r="D41" s="60"/>
      <c r="E41" s="59"/>
      <c r="F41" s="67"/>
      <c r="G41" s="68"/>
      <c r="H41" s="68"/>
      <c r="I41" s="68"/>
      <c r="J41" s="58"/>
      <c r="K41" s="64"/>
    </row>
    <row r="42" spans="1:11" ht="22.5" customHeight="1">
      <c r="A42" s="59"/>
      <c r="B42" s="66"/>
      <c r="C42" s="59"/>
      <c r="D42" s="60"/>
      <c r="E42" s="59"/>
      <c r="F42" s="67"/>
      <c r="G42" s="68"/>
      <c r="H42" s="68"/>
      <c r="I42" s="68"/>
      <c r="J42" s="58"/>
      <c r="K42" s="64"/>
    </row>
    <row r="43" spans="1:11" ht="22.5" customHeight="1">
      <c r="A43" s="59"/>
      <c r="B43" s="66"/>
      <c r="C43" s="59"/>
      <c r="D43" s="60"/>
      <c r="E43" s="59"/>
      <c r="F43" s="67"/>
      <c r="G43" s="68"/>
      <c r="H43" s="68"/>
      <c r="I43" s="68"/>
      <c r="J43" s="58"/>
      <c r="K43" s="64"/>
    </row>
    <row r="44" spans="1:11" ht="22.5" customHeight="1">
      <c r="A44" s="59"/>
      <c r="B44" s="66"/>
      <c r="C44" s="59"/>
      <c r="D44" s="60"/>
      <c r="E44" s="59"/>
      <c r="F44" s="67"/>
      <c r="G44" s="68"/>
      <c r="H44" s="68"/>
      <c r="I44" s="68"/>
      <c r="J44" s="58"/>
      <c r="K44" s="64"/>
    </row>
    <row r="45" spans="1:11" ht="22.5" customHeight="1">
      <c r="A45" s="59"/>
      <c r="B45" s="66"/>
      <c r="C45" s="59"/>
      <c r="D45" s="60"/>
      <c r="E45" s="59"/>
      <c r="F45" s="67"/>
      <c r="G45" s="68"/>
      <c r="H45" s="68"/>
      <c r="I45" s="68"/>
      <c r="J45" s="58"/>
      <c r="K45" s="64"/>
    </row>
    <row r="46" spans="1:11" ht="22.5" customHeight="1">
      <c r="A46" s="59"/>
      <c r="B46" s="66"/>
      <c r="C46" s="59"/>
      <c r="D46" s="60"/>
      <c r="E46" s="59"/>
      <c r="F46" s="67"/>
      <c r="G46" s="68"/>
      <c r="H46" s="68"/>
      <c r="I46" s="68"/>
      <c r="J46" s="58"/>
      <c r="K46" s="64"/>
    </row>
    <row r="47" spans="1:11" ht="22.5" customHeight="1">
      <c r="A47" s="59"/>
      <c r="B47" s="66"/>
      <c r="C47" s="59"/>
      <c r="D47" s="60"/>
      <c r="E47" s="59"/>
      <c r="F47" s="67"/>
      <c r="G47" s="68"/>
      <c r="H47" s="68"/>
      <c r="I47" s="68"/>
      <c r="J47" s="58"/>
      <c r="K47" s="64"/>
    </row>
    <row r="48" spans="1:11" ht="22.5" customHeight="1">
      <c r="A48" s="59"/>
      <c r="B48" s="66"/>
      <c r="C48" s="59"/>
      <c r="D48" s="60"/>
      <c r="E48" s="59"/>
      <c r="F48" s="67"/>
      <c r="G48" s="68"/>
      <c r="H48" s="68"/>
      <c r="I48" s="68"/>
      <c r="J48" s="58"/>
      <c r="K48" s="64"/>
    </row>
    <row r="49" spans="1:11" ht="22.5" customHeight="1">
      <c r="A49" s="59"/>
      <c r="B49" s="66"/>
      <c r="C49" s="59"/>
      <c r="D49" s="60"/>
      <c r="E49" s="59"/>
      <c r="F49" s="67"/>
      <c r="G49" s="68"/>
      <c r="H49" s="68"/>
      <c r="I49" s="68"/>
      <c r="J49" s="58"/>
      <c r="K49" s="64"/>
    </row>
    <row r="50" spans="1:11" ht="22.5" customHeight="1">
      <c r="A50" s="59"/>
      <c r="B50" s="59"/>
      <c r="C50" s="59"/>
      <c r="D50" s="60"/>
      <c r="E50" s="59"/>
      <c r="F50" s="67"/>
      <c r="G50" s="68"/>
      <c r="H50" s="68"/>
      <c r="I50" s="68"/>
      <c r="J50" s="58"/>
      <c r="K50" s="64"/>
    </row>
    <row r="51" spans="1:11" ht="22.5" customHeight="1">
      <c r="A51" s="59"/>
      <c r="B51" s="59"/>
      <c r="C51" s="59"/>
      <c r="D51" s="60"/>
      <c r="E51" s="59"/>
      <c r="F51" s="67"/>
      <c r="G51" s="68"/>
      <c r="H51" s="68"/>
      <c r="I51" s="68"/>
      <c r="J51" s="58"/>
      <c r="K51" s="64"/>
    </row>
    <row r="52" spans="1:11" ht="22.5" customHeight="1">
      <c r="A52" s="59"/>
      <c r="B52" s="59"/>
      <c r="C52" s="59"/>
      <c r="D52" s="60"/>
      <c r="E52" s="59"/>
      <c r="F52" s="67"/>
      <c r="G52" s="68"/>
      <c r="H52" s="68"/>
      <c r="I52" s="68"/>
      <c r="J52" s="58"/>
      <c r="K52" s="64"/>
    </row>
    <row r="53" spans="1:11" ht="22.5" customHeight="1">
      <c r="A53" s="59"/>
      <c r="B53" s="59"/>
      <c r="C53" s="59"/>
      <c r="D53" s="60"/>
      <c r="E53" s="59"/>
      <c r="F53" s="67"/>
      <c r="G53" s="68"/>
      <c r="H53" s="68"/>
      <c r="I53" s="68"/>
      <c r="J53" s="58"/>
      <c r="K53" s="64"/>
    </row>
    <row r="54" spans="1:11" ht="22.5" customHeight="1">
      <c r="A54" s="59"/>
      <c r="B54" s="59"/>
      <c r="C54" s="59"/>
      <c r="D54" s="60"/>
      <c r="E54" s="59"/>
      <c r="F54" s="67"/>
      <c r="G54" s="68"/>
      <c r="H54" s="68"/>
      <c r="I54" s="68"/>
      <c r="J54" s="58"/>
      <c r="K54" s="64"/>
    </row>
    <row r="55" spans="1:11" ht="22.5" customHeight="1">
      <c r="A55" s="59"/>
      <c r="B55" s="59"/>
      <c r="C55" s="59"/>
      <c r="D55" s="60"/>
      <c r="E55" s="59"/>
      <c r="F55" s="67"/>
      <c r="G55" s="68"/>
      <c r="H55" s="68"/>
      <c r="I55" s="68"/>
      <c r="J55" s="58"/>
      <c r="K55" s="64"/>
    </row>
    <row r="56" spans="1:11" ht="22.5" customHeight="1">
      <c r="A56" s="59"/>
      <c r="B56" s="66"/>
      <c r="C56" s="59"/>
      <c r="D56" s="60"/>
      <c r="E56" s="59"/>
      <c r="F56" s="67"/>
      <c r="G56" s="68"/>
      <c r="H56" s="68"/>
      <c r="I56" s="68"/>
      <c r="J56" s="58"/>
      <c r="K56" s="64"/>
    </row>
    <row r="57" spans="1:11" ht="22.5" customHeight="1">
      <c r="A57" s="59"/>
      <c r="B57" s="66"/>
      <c r="C57" s="59"/>
      <c r="D57" s="60"/>
      <c r="E57" s="59"/>
      <c r="F57" s="67"/>
      <c r="G57" s="68"/>
      <c r="H57" s="68"/>
      <c r="I57" s="68"/>
      <c r="J57" s="58"/>
      <c r="K57" s="64"/>
    </row>
    <row r="58" spans="1:11" ht="22.5" customHeight="1">
      <c r="A58" s="59"/>
      <c r="B58" s="66"/>
      <c r="C58" s="59"/>
      <c r="D58" s="60"/>
      <c r="E58" s="59"/>
      <c r="F58" s="67"/>
      <c r="G58" s="68"/>
      <c r="H58" s="68"/>
      <c r="I58" s="68"/>
      <c r="J58" s="58"/>
      <c r="K58" s="64"/>
    </row>
    <row r="59" spans="1:11" ht="22.5" customHeight="1">
      <c r="A59" s="59"/>
      <c r="B59" s="66"/>
      <c r="C59" s="59"/>
      <c r="D59" s="60"/>
      <c r="E59" s="59"/>
      <c r="F59" s="67"/>
      <c r="G59" s="68"/>
      <c r="H59" s="68"/>
      <c r="I59" s="68"/>
      <c r="J59" s="58"/>
      <c r="K59" s="64"/>
    </row>
    <row r="60" spans="1:11" ht="22.5" customHeight="1">
      <c r="A60" s="59"/>
      <c r="B60" s="66"/>
      <c r="C60" s="59"/>
      <c r="D60" s="60"/>
      <c r="E60" s="59"/>
      <c r="F60" s="67"/>
      <c r="G60" s="68"/>
      <c r="H60" s="68"/>
      <c r="I60" s="68"/>
      <c r="J60" s="58"/>
      <c r="K60" s="64"/>
    </row>
    <row r="61" spans="1:11" ht="22.5" customHeight="1">
      <c r="A61" s="59"/>
      <c r="B61" s="66"/>
      <c r="C61" s="59"/>
      <c r="D61" s="60"/>
      <c r="E61" s="59"/>
      <c r="F61" s="67"/>
      <c r="G61" s="68"/>
      <c r="H61" s="68"/>
      <c r="I61" s="68"/>
      <c r="J61" s="58"/>
      <c r="K61" s="64"/>
    </row>
    <row r="62" spans="1:11" ht="22.5" customHeight="1">
      <c r="A62" s="59"/>
      <c r="B62" s="66"/>
      <c r="C62" s="59"/>
      <c r="D62" s="60"/>
      <c r="E62" s="59"/>
      <c r="F62" s="67"/>
      <c r="G62" s="68"/>
      <c r="H62" s="68"/>
      <c r="I62" s="68"/>
      <c r="J62" s="58"/>
      <c r="K62" s="64"/>
    </row>
    <row r="63" spans="1:11" ht="22.5" customHeight="1">
      <c r="A63" s="59"/>
      <c r="B63" s="66"/>
      <c r="C63" s="59"/>
      <c r="D63" s="60"/>
      <c r="E63" s="59"/>
      <c r="F63" s="67"/>
      <c r="G63" s="68"/>
      <c r="H63" s="68"/>
      <c r="I63" s="68"/>
      <c r="J63" s="58"/>
      <c r="K63" s="64"/>
    </row>
    <row r="64" spans="1:11" ht="22.5" customHeight="1">
      <c r="A64" s="59"/>
      <c r="B64" s="59"/>
      <c r="C64" s="59"/>
      <c r="D64" s="60"/>
      <c r="E64" s="59"/>
      <c r="F64" s="67"/>
      <c r="G64" s="68"/>
      <c r="H64" s="68"/>
      <c r="I64" s="68"/>
      <c r="J64" s="58"/>
      <c r="K64" s="64"/>
    </row>
    <row r="65" spans="1:11" ht="22.5" customHeight="1">
      <c r="A65" s="59"/>
      <c r="B65" s="59"/>
      <c r="C65" s="59"/>
      <c r="D65" s="60"/>
      <c r="E65" s="59"/>
      <c r="F65" s="67"/>
      <c r="G65" s="68"/>
      <c r="H65" s="68"/>
      <c r="I65" s="68"/>
      <c r="J65" s="58"/>
      <c r="K65" s="64"/>
    </row>
    <row r="66" spans="1:11" ht="22.5" customHeight="1">
      <c r="A66" s="59"/>
      <c r="B66" s="59"/>
      <c r="C66" s="59"/>
      <c r="D66" s="60"/>
      <c r="E66" s="59"/>
      <c r="F66" s="67"/>
      <c r="G66" s="68"/>
      <c r="H66" s="68"/>
      <c r="I66" s="68"/>
      <c r="J66" s="58"/>
      <c r="K66" s="64"/>
    </row>
    <row r="67" spans="1:11" ht="22.5" customHeight="1">
      <c r="A67" s="59"/>
      <c r="B67" s="59"/>
      <c r="C67" s="59"/>
      <c r="D67" s="60"/>
      <c r="E67" s="59"/>
      <c r="F67" s="67"/>
      <c r="G67" s="68"/>
      <c r="H67" s="68"/>
      <c r="I67" s="68"/>
      <c r="J67" s="58"/>
      <c r="K67" s="64"/>
    </row>
    <row r="68" spans="1:11" ht="22.5" customHeight="1">
      <c r="A68" s="59"/>
      <c r="B68" s="59"/>
      <c r="C68" s="59"/>
      <c r="D68" s="60"/>
      <c r="E68" s="59"/>
      <c r="F68" s="67"/>
      <c r="G68" s="68"/>
      <c r="H68" s="68"/>
      <c r="I68" s="68"/>
      <c r="J68" s="58"/>
      <c r="K68" s="64"/>
    </row>
    <row r="69" spans="1:11" ht="22.5" customHeight="1">
      <c r="A69" s="59"/>
      <c r="B69" s="59"/>
      <c r="C69" s="59"/>
      <c r="D69" s="60"/>
      <c r="E69" s="59"/>
      <c r="F69" s="67"/>
      <c r="G69" s="68"/>
      <c r="H69" s="68"/>
      <c r="I69" s="68"/>
      <c r="J69" s="58"/>
      <c r="K69" s="64"/>
    </row>
    <row r="70" spans="1:11" ht="22.5" customHeight="1">
      <c r="A70" s="59"/>
      <c r="B70" s="59"/>
      <c r="C70" s="59"/>
      <c r="D70" s="60"/>
      <c r="E70" s="59"/>
      <c r="F70" s="67"/>
      <c r="G70" s="68"/>
      <c r="H70" s="68"/>
      <c r="I70" s="68"/>
      <c r="J70" s="58"/>
      <c r="K70" s="64"/>
    </row>
    <row r="71" spans="1:11" ht="22.5" customHeight="1">
      <c r="A71" s="59"/>
      <c r="B71" s="66"/>
      <c r="C71" s="59"/>
      <c r="D71" s="60"/>
      <c r="E71" s="59"/>
      <c r="F71" s="67"/>
      <c r="G71" s="68"/>
      <c r="H71" s="68"/>
      <c r="I71" s="68"/>
      <c r="J71" s="58"/>
      <c r="K71" s="64"/>
    </row>
    <row r="72" spans="1:11" ht="22.5" customHeight="1">
      <c r="A72" s="59"/>
      <c r="B72" s="66"/>
      <c r="C72" s="59"/>
      <c r="D72" s="60"/>
      <c r="E72" s="59"/>
      <c r="F72" s="67"/>
      <c r="G72" s="68"/>
      <c r="H72" s="68"/>
      <c r="I72" s="68"/>
      <c r="J72" s="58"/>
      <c r="K72" s="64"/>
    </row>
    <row r="73" spans="1:11" ht="22.5" customHeight="1">
      <c r="A73" s="59"/>
      <c r="B73" s="66"/>
      <c r="C73" s="59"/>
      <c r="D73" s="60"/>
      <c r="E73" s="59"/>
      <c r="F73" s="67"/>
      <c r="G73" s="68"/>
      <c r="H73" s="68"/>
      <c r="I73" s="68"/>
      <c r="J73" s="58"/>
      <c r="K73" s="64"/>
    </row>
    <row r="74" spans="1:11" ht="22.5" customHeight="1">
      <c r="A74" s="59"/>
      <c r="B74" s="66"/>
      <c r="C74" s="59"/>
      <c r="D74" s="60"/>
      <c r="E74" s="59"/>
      <c r="F74" s="67"/>
      <c r="G74" s="68"/>
      <c r="H74" s="68"/>
      <c r="I74" s="68"/>
      <c r="J74" s="58"/>
      <c r="K74" s="64"/>
    </row>
    <row r="75" spans="1:11" ht="22.5" customHeight="1">
      <c r="A75" s="59"/>
      <c r="B75" s="66"/>
      <c r="C75" s="59"/>
      <c r="D75" s="60"/>
      <c r="E75" s="59"/>
      <c r="F75" s="69"/>
      <c r="G75" s="70"/>
      <c r="H75" s="70"/>
      <c r="I75" s="70"/>
      <c r="J75" s="63"/>
      <c r="K75" s="64"/>
    </row>
    <row r="76" spans="1:11" ht="22.5" customHeight="1">
      <c r="A76" s="59"/>
      <c r="B76" s="66"/>
      <c r="C76" s="59"/>
      <c r="D76" s="60"/>
      <c r="E76" s="59"/>
      <c r="F76" s="69"/>
      <c r="G76" s="71"/>
      <c r="H76" s="71"/>
      <c r="I76" s="71"/>
      <c r="J76" s="63"/>
      <c r="K76" s="64"/>
    </row>
    <row r="77" spans="1:11" ht="12.75">
      <c r="A77" s="59"/>
      <c r="B77" s="66"/>
      <c r="C77" s="59"/>
      <c r="D77" s="60"/>
      <c r="E77" s="59"/>
      <c r="F77" s="69"/>
      <c r="G77" s="71"/>
      <c r="H77" s="71"/>
      <c r="I77" s="71"/>
      <c r="J77" s="63"/>
      <c r="K77" s="64"/>
    </row>
    <row r="78" spans="1:11" ht="12.75">
      <c r="A78" s="59"/>
      <c r="B78" s="59"/>
      <c r="C78" s="59"/>
      <c r="D78" s="60"/>
      <c r="E78" s="59"/>
      <c r="F78" s="69"/>
      <c r="G78" s="71"/>
      <c r="H78" s="71"/>
      <c r="I78" s="71"/>
      <c r="J78" s="63"/>
      <c r="K78" s="64"/>
    </row>
    <row r="79" spans="1:11" ht="12.75">
      <c r="A79" s="59"/>
      <c r="B79" s="59"/>
      <c r="C79" s="59"/>
      <c r="D79" s="60"/>
      <c r="E79" s="59"/>
      <c r="F79" s="69"/>
      <c r="G79" s="71"/>
      <c r="H79" s="71"/>
      <c r="I79" s="71"/>
      <c r="J79" s="63"/>
      <c r="K79" s="64"/>
    </row>
    <row r="80" spans="1:11" ht="12.75">
      <c r="A80" s="59"/>
      <c r="B80" s="59"/>
      <c r="C80" s="59"/>
      <c r="D80" s="60"/>
      <c r="E80" s="59"/>
      <c r="F80" s="69"/>
      <c r="G80" s="71"/>
      <c r="H80" s="71"/>
      <c r="I80" s="71"/>
      <c r="J80" s="63"/>
      <c r="K80" s="64"/>
    </row>
    <row r="81" spans="1:11" ht="12.75">
      <c r="A81" s="59" t="s">
        <v>5</v>
      </c>
      <c r="B81" s="59" t="s">
        <v>95</v>
      </c>
      <c r="C81" s="59" t="s">
        <v>58</v>
      </c>
      <c r="D81" s="60">
        <v>106</v>
      </c>
      <c r="E81" s="72" t="s">
        <v>96</v>
      </c>
      <c r="F81" s="69"/>
      <c r="G81" s="71"/>
      <c r="H81" s="71"/>
      <c r="I81" s="71"/>
      <c r="J81" s="63"/>
      <c r="K81" s="64"/>
    </row>
    <row r="82" spans="1:11" ht="12.75">
      <c r="A82" s="59" t="s">
        <v>5</v>
      </c>
      <c r="B82" s="59" t="s">
        <v>95</v>
      </c>
      <c r="C82" s="59" t="s">
        <v>77</v>
      </c>
      <c r="D82" s="60">
        <v>73</v>
      </c>
      <c r="E82" s="72" t="s">
        <v>97</v>
      </c>
      <c r="F82" s="69"/>
      <c r="G82" s="71"/>
      <c r="H82" s="71"/>
      <c r="I82" s="71"/>
      <c r="J82" s="63"/>
      <c r="K82" s="64"/>
    </row>
    <row r="83" spans="1:11" ht="12.75">
      <c r="A83" s="59" t="s">
        <v>5</v>
      </c>
      <c r="B83" s="59" t="s">
        <v>95</v>
      </c>
      <c r="C83" s="59" t="s">
        <v>98</v>
      </c>
      <c r="D83" s="60">
        <v>58</v>
      </c>
      <c r="E83" s="72" t="s">
        <v>97</v>
      </c>
      <c r="F83" s="69"/>
      <c r="G83" s="71"/>
      <c r="H83" s="71"/>
      <c r="I83" s="71"/>
      <c r="J83" s="63"/>
      <c r="K83" s="64"/>
    </row>
    <row r="84" spans="1:11" ht="12.75">
      <c r="A84" s="59" t="s">
        <v>10</v>
      </c>
      <c r="B84" s="59" t="s">
        <v>99</v>
      </c>
      <c r="C84" s="59" t="s">
        <v>100</v>
      </c>
      <c r="D84" s="60">
        <v>145</v>
      </c>
      <c r="E84" s="72" t="s">
        <v>101</v>
      </c>
      <c r="F84" s="69"/>
      <c r="G84" s="71"/>
      <c r="H84" s="71"/>
      <c r="I84" s="71"/>
      <c r="J84" s="63"/>
      <c r="K84" s="64"/>
    </row>
    <row r="85" spans="1:11" ht="12.75">
      <c r="A85" s="59" t="s">
        <v>10</v>
      </c>
      <c r="B85" s="59" t="s">
        <v>99</v>
      </c>
      <c r="C85" s="59" t="s">
        <v>102</v>
      </c>
      <c r="D85" s="60">
        <v>77</v>
      </c>
      <c r="E85" s="72" t="s">
        <v>96</v>
      </c>
      <c r="F85" s="69"/>
      <c r="G85" s="71"/>
      <c r="H85" s="71"/>
      <c r="I85" s="71"/>
      <c r="J85" s="63"/>
      <c r="K85" s="64"/>
    </row>
    <row r="86" spans="1:11" ht="12.75">
      <c r="A86" s="59" t="s">
        <v>10</v>
      </c>
      <c r="B86" s="59" t="s">
        <v>99</v>
      </c>
      <c r="C86" s="59" t="s">
        <v>77</v>
      </c>
      <c r="D86" s="60">
        <v>77</v>
      </c>
      <c r="E86" s="72" t="s">
        <v>97</v>
      </c>
      <c r="F86" s="69"/>
      <c r="G86" s="71"/>
      <c r="H86" s="71"/>
      <c r="I86" s="71"/>
      <c r="J86" s="63"/>
      <c r="K86" s="64"/>
    </row>
    <row r="87" spans="1:11" ht="12.75">
      <c r="A87" s="59" t="s">
        <v>10</v>
      </c>
      <c r="B87" s="59" t="s">
        <v>99</v>
      </c>
      <c r="C87" s="59" t="s">
        <v>98</v>
      </c>
      <c r="D87" s="60">
        <v>70</v>
      </c>
      <c r="E87" s="72" t="s">
        <v>97</v>
      </c>
      <c r="F87" s="69"/>
      <c r="G87" s="71"/>
      <c r="H87" s="71"/>
      <c r="I87" s="71"/>
      <c r="J87" s="63"/>
      <c r="K87" s="64"/>
    </row>
    <row r="88" spans="1:11" ht="12.75">
      <c r="A88" s="73"/>
      <c r="B88" s="73"/>
      <c r="C88" s="73"/>
      <c r="D88" s="73"/>
      <c r="E88" s="73"/>
      <c r="F88" s="74"/>
      <c r="G88" s="73"/>
      <c r="H88" s="73"/>
      <c r="I88" s="73"/>
      <c r="J88" s="63"/>
      <c r="K88" s="75"/>
    </row>
    <row r="89" spans="1:11" ht="12.75">
      <c r="A89" s="73"/>
      <c r="B89" s="73"/>
      <c r="C89" s="73"/>
      <c r="D89" s="73"/>
      <c r="E89" s="73"/>
      <c r="F89" s="74"/>
      <c r="G89" s="73"/>
      <c r="H89" s="73"/>
      <c r="I89" s="73"/>
      <c r="J89" s="63"/>
      <c r="K89" s="75"/>
    </row>
    <row r="90" spans="1:11" ht="12.75">
      <c r="A90" s="73"/>
      <c r="B90" s="73"/>
      <c r="C90" s="73"/>
      <c r="D90" s="73"/>
      <c r="E90" s="73"/>
      <c r="F90" s="74"/>
      <c r="G90" s="73"/>
      <c r="H90" s="73"/>
      <c r="I90" s="73"/>
      <c r="J90" s="63"/>
      <c r="K90" s="75"/>
    </row>
    <row r="91" spans="1:11" ht="12.75">
      <c r="A91" s="73"/>
      <c r="B91" s="73"/>
      <c r="C91" s="73"/>
      <c r="D91" s="73"/>
      <c r="E91" s="73"/>
      <c r="F91" s="74"/>
      <c r="G91" s="73"/>
      <c r="H91" s="73"/>
      <c r="I91" s="73"/>
      <c r="J91" s="63"/>
      <c r="K91" s="75"/>
    </row>
    <row r="92" spans="1:11" ht="12.75">
      <c r="A92" s="73"/>
      <c r="B92" s="73"/>
      <c r="C92" s="73"/>
      <c r="D92" s="73"/>
      <c r="E92" s="73"/>
      <c r="F92" s="74"/>
      <c r="G92" s="73"/>
      <c r="H92" s="73"/>
      <c r="I92" s="73"/>
      <c r="J92" s="63"/>
      <c r="K92" s="75"/>
    </row>
    <row r="93" spans="1:11" ht="12.75">
      <c r="A93" s="73"/>
      <c r="B93" s="73"/>
      <c r="C93" s="73"/>
      <c r="D93" s="73"/>
      <c r="E93" s="73"/>
      <c r="F93" s="74"/>
      <c r="G93" s="73"/>
      <c r="H93" s="73"/>
      <c r="I93" s="73"/>
      <c r="J93" s="63"/>
      <c r="K93" s="75"/>
    </row>
    <row r="94" spans="1:11" ht="12.75">
      <c r="A94" s="73"/>
      <c r="B94" s="73"/>
      <c r="C94" s="73"/>
      <c r="D94" s="73"/>
      <c r="E94" s="73"/>
      <c r="F94" s="74"/>
      <c r="G94" s="73"/>
      <c r="H94" s="73"/>
      <c r="I94" s="73"/>
      <c r="J94" s="63"/>
      <c r="K94" s="75"/>
    </row>
    <row r="95" spans="1:11" ht="12.75">
      <c r="A95" s="73"/>
      <c r="B95" s="73"/>
      <c r="C95" s="73"/>
      <c r="D95" s="73"/>
      <c r="E95" s="73"/>
      <c r="F95" s="74"/>
      <c r="G95" s="73"/>
      <c r="H95" s="73"/>
      <c r="I95" s="73"/>
      <c r="J95" s="63"/>
      <c r="K95" s="75"/>
    </row>
    <row r="96" spans="1:11" ht="12.75">
      <c r="A96" s="73"/>
      <c r="B96" s="73"/>
      <c r="C96" s="73"/>
      <c r="D96" s="73"/>
      <c r="E96" s="73"/>
      <c r="F96" s="74"/>
      <c r="G96" s="73"/>
      <c r="H96" s="73"/>
      <c r="I96" s="73"/>
      <c r="J96" s="63"/>
      <c r="K96" s="75"/>
    </row>
    <row r="97" spans="1:11" ht="12.75">
      <c r="A97" s="73"/>
      <c r="B97" s="73"/>
      <c r="C97" s="73"/>
      <c r="D97" s="73"/>
      <c r="E97" s="73"/>
      <c r="F97" s="74"/>
      <c r="G97" s="73"/>
      <c r="H97" s="73"/>
      <c r="I97" s="73"/>
      <c r="J97" s="63"/>
      <c r="K97" s="75"/>
    </row>
    <row r="98" spans="1:11" ht="12.75">
      <c r="A98" s="73"/>
      <c r="B98" s="73"/>
      <c r="C98" s="73"/>
      <c r="D98" s="73"/>
      <c r="E98" s="73"/>
      <c r="F98" s="74"/>
      <c r="G98" s="73"/>
      <c r="H98" s="73"/>
      <c r="I98" s="73"/>
      <c r="J98" s="63"/>
      <c r="K98" s="75"/>
    </row>
    <row r="99" spans="1:11" ht="12.75">
      <c r="A99" s="73"/>
      <c r="B99" s="73"/>
      <c r="C99" s="73"/>
      <c r="D99" s="73"/>
      <c r="E99" s="73"/>
      <c r="F99" s="74"/>
      <c r="G99" s="73"/>
      <c r="H99" s="73"/>
      <c r="I99" s="73"/>
      <c r="J99" s="63"/>
      <c r="K99" s="75"/>
    </row>
    <row r="100" spans="1:11" ht="12.75">
      <c r="A100" s="73"/>
      <c r="B100" s="73"/>
      <c r="C100" s="73"/>
      <c r="D100" s="73"/>
      <c r="E100" s="73"/>
      <c r="F100" s="74"/>
      <c r="G100" s="73"/>
      <c r="H100" s="73"/>
      <c r="I100" s="73"/>
      <c r="J100" s="63"/>
      <c r="K100" s="75"/>
    </row>
  </sheetData>
  <mergeCells count="1">
    <mergeCell ref="G1:I1"/>
  </mergeCells>
  <conditionalFormatting sqref="G3:I100 A3:E100">
    <cfRule type="containsBlanks" dxfId="7" priority="1">
      <formula>LEN(TRIM(G3))=0</formula>
    </cfRule>
  </conditionalFormatting>
  <conditionalFormatting sqref="F1:F2 F75:F100">
    <cfRule type="containsBlanks" dxfId="6" priority="2">
      <formula>LEN(TRIM(F1))=0</formula>
    </cfRule>
  </conditionalFormatting>
  <conditionalFormatting sqref="G74:I74">
    <cfRule type="containsBlanks" dxfId="5" priority="3">
      <formula>LEN(TRIM(G74))=0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77"/>
  <sheetViews>
    <sheetView workbookViewId="0">
      <selection sqref="A1:K1"/>
    </sheetView>
  </sheetViews>
  <sheetFormatPr defaultColWidth="12.5703125" defaultRowHeight="15.75" customHeight="1"/>
  <cols>
    <col min="1" max="1" width="10.42578125" customWidth="1"/>
    <col min="2" max="2" width="33" customWidth="1"/>
    <col min="3" max="3" width="14.5703125" customWidth="1"/>
    <col min="4" max="4" width="19.28515625" customWidth="1"/>
    <col min="5" max="5" width="14.5703125" customWidth="1"/>
    <col min="6" max="6" width="3.85546875" customWidth="1"/>
    <col min="7" max="7" width="10.42578125" customWidth="1"/>
    <col min="8" max="8" width="33" customWidth="1"/>
    <col min="9" max="9" width="14.5703125" customWidth="1"/>
    <col min="10" max="10" width="19.28515625" customWidth="1"/>
    <col min="11" max="11" width="14.5703125" customWidth="1"/>
  </cols>
  <sheetData>
    <row r="1" spans="1:11" ht="51.75" customHeight="1">
      <c r="A1" s="202" t="str">
        <f>Bonus!A1</f>
        <v>SIMULAZIONE BONUS SARANNO FAMOSI AL 01.12.25    -    ZONA 5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ht="37.5" customHeight="1">
      <c r="A2" s="76"/>
      <c r="B2" s="76"/>
      <c r="C2" s="77" t="str">
        <f>Bonus!A2</f>
        <v>1° Under 14</v>
      </c>
      <c r="D2" s="198">
        <f>Bonus!B2</f>
        <v>0</v>
      </c>
      <c r="E2" s="199"/>
      <c r="F2" s="200"/>
      <c r="G2" s="201" t="str">
        <f>Bonus!C2</f>
        <v>6 punti OdM + Brevetto Giovanile</v>
      </c>
      <c r="H2" s="199"/>
      <c r="I2" s="200"/>
      <c r="J2" s="79"/>
      <c r="K2" s="79"/>
    </row>
    <row r="3" spans="1:11" ht="37.5" customHeight="1">
      <c r="A3" s="76"/>
      <c r="B3" s="76"/>
      <c r="C3" s="80" t="str">
        <f>Bonus!A3</f>
        <v>2° Under 14</v>
      </c>
      <c r="D3" s="203">
        <f>Bonus!B3</f>
        <v>0</v>
      </c>
      <c r="E3" s="199"/>
      <c r="F3" s="200"/>
      <c r="G3" s="204" t="str">
        <f>Bonus!C3</f>
        <v>4 punti OdM + Brevetto Giovanile</v>
      </c>
      <c r="H3" s="199"/>
      <c r="I3" s="200"/>
      <c r="J3" s="79"/>
      <c r="K3" s="79"/>
    </row>
    <row r="4" spans="1:11" ht="37.5" customHeight="1">
      <c r="A4" s="76"/>
      <c r="B4" s="76"/>
      <c r="C4" s="77" t="str">
        <f>Bonus!A4</f>
        <v>1° Under 12</v>
      </c>
      <c r="D4" s="198">
        <f>Bonus!B4</f>
        <v>0</v>
      </c>
      <c r="E4" s="199"/>
      <c r="F4" s="200"/>
      <c r="G4" s="201" t="str">
        <f>Bonus!C4</f>
        <v>4 punti OdM + Brevetto Giovanile</v>
      </c>
      <c r="H4" s="199"/>
      <c r="I4" s="200"/>
      <c r="J4" s="79"/>
      <c r="K4" s="79"/>
    </row>
    <row r="5" spans="1:11" ht="37.5" customHeight="1">
      <c r="A5" s="76"/>
      <c r="B5" s="76"/>
      <c r="C5" s="80" t="str">
        <f>Bonus!A5</f>
        <v>2° Under 12</v>
      </c>
      <c r="D5" s="203">
        <f>Bonus!B5</f>
        <v>0</v>
      </c>
      <c r="E5" s="199"/>
      <c r="F5" s="200"/>
      <c r="G5" s="204" t="str">
        <f>Bonus!C5</f>
        <v>1 punti OdM + Brevetto Giovanile</v>
      </c>
      <c r="H5" s="199"/>
      <c r="I5" s="200"/>
      <c r="J5" s="79"/>
      <c r="K5" s="79"/>
    </row>
    <row r="6" spans="1:11" ht="21.75" customHeight="1">
      <c r="A6" s="81"/>
      <c r="B6" s="81"/>
      <c r="C6" s="81"/>
      <c r="D6" s="81"/>
      <c r="E6" s="81"/>
      <c r="F6" s="76"/>
      <c r="G6" s="81"/>
      <c r="H6" s="81"/>
      <c r="I6" s="81"/>
      <c r="J6" s="81"/>
      <c r="K6" s="81"/>
    </row>
    <row r="7" spans="1:11" ht="27.75" customHeight="1">
      <c r="A7" s="82"/>
      <c r="B7" s="82"/>
      <c r="C7" s="82"/>
      <c r="D7" s="82"/>
      <c r="E7" s="82"/>
      <c r="F7" s="83"/>
      <c r="G7" s="82"/>
      <c r="H7" s="82"/>
      <c r="I7" s="82"/>
      <c r="J7" s="84" t="s">
        <v>103</v>
      </c>
      <c r="K7" s="85">
        <f ca="1">TODAY()</f>
        <v>45757</v>
      </c>
    </row>
    <row r="8" spans="1:11" ht="104.25" customHeight="1">
      <c r="A8" s="205" t="str">
        <f>CONCATENATE(" Classifica Saranno Famosi","  ",'Saranno Famosi - MASCHI'!D3,"     ")</f>
        <v xml:space="preserve"> Classifica Saranno Famosi  ZONA 5     </v>
      </c>
      <c r="B8" s="206"/>
      <c r="C8" s="206"/>
      <c r="D8" s="206"/>
      <c r="E8" s="206"/>
      <c r="F8" s="83"/>
      <c r="G8" s="205" t="str">
        <f>CONCATENATE(" Classifica Saranno Famosi","  ",'Saranno Famosi - MASCHI'!D3,"     ")</f>
        <v xml:space="preserve"> Classifica Saranno Famosi  ZONA 5     </v>
      </c>
      <c r="H8" s="206"/>
      <c r="I8" s="206"/>
      <c r="J8" s="206"/>
      <c r="K8" s="206"/>
    </row>
    <row r="9" spans="1:11" ht="50.25" customHeight="1">
      <c r="A9" s="207" t="s">
        <v>104</v>
      </c>
      <c r="B9" s="208"/>
      <c r="C9" s="208"/>
      <c r="D9" s="208"/>
      <c r="E9" s="209"/>
      <c r="F9" s="86"/>
      <c r="G9" s="207" t="s">
        <v>105</v>
      </c>
      <c r="H9" s="208"/>
      <c r="I9" s="208"/>
      <c r="J9" s="208"/>
      <c r="K9" s="209"/>
    </row>
    <row r="10" spans="1:11" ht="60">
      <c r="A10" s="87" t="s">
        <v>84</v>
      </c>
      <c r="B10" s="87" t="s">
        <v>20</v>
      </c>
      <c r="C10" s="88" t="s">
        <v>106</v>
      </c>
      <c r="D10" s="87" t="s">
        <v>107</v>
      </c>
      <c r="E10" s="88" t="s">
        <v>108</v>
      </c>
      <c r="F10" s="79"/>
      <c r="G10" s="89" t="s">
        <v>84</v>
      </c>
      <c r="H10" s="87" t="s">
        <v>20</v>
      </c>
      <c r="I10" s="88" t="s">
        <v>106</v>
      </c>
      <c r="J10" s="87" t="s">
        <v>107</v>
      </c>
      <c r="K10" s="88" t="s">
        <v>108</v>
      </c>
    </row>
    <row r="11" spans="1:11" ht="22.5" customHeight="1">
      <c r="A11" s="90" t="s">
        <v>109</v>
      </c>
      <c r="B11" s="90"/>
      <c r="C11" s="90"/>
      <c r="D11" s="90"/>
      <c r="E11" s="91"/>
      <c r="F11" s="79"/>
      <c r="G11" s="90" t="s">
        <v>109</v>
      </c>
      <c r="H11" s="90"/>
      <c r="I11" s="90"/>
      <c r="J11" s="90"/>
      <c r="K11" s="91"/>
    </row>
    <row r="12" spans="1:11" ht="22.5" customHeight="1">
      <c r="A12" s="92"/>
      <c r="B12" s="93"/>
      <c r="C12" s="94"/>
      <c r="D12" s="93"/>
      <c r="E12" s="94"/>
      <c r="F12" s="79"/>
      <c r="G12" s="92"/>
      <c r="H12" s="93"/>
      <c r="I12" s="93"/>
      <c r="J12" s="93"/>
      <c r="K12" s="94"/>
    </row>
    <row r="13" spans="1:11" ht="22.5" customHeight="1">
      <c r="A13" s="92"/>
      <c r="B13" s="93"/>
      <c r="C13" s="94"/>
      <c r="D13" s="93"/>
      <c r="E13" s="94"/>
      <c r="F13" s="79"/>
      <c r="G13" s="92"/>
      <c r="H13" s="93"/>
      <c r="I13" s="93"/>
      <c r="J13" s="93"/>
      <c r="K13" s="94"/>
    </row>
    <row r="14" spans="1:11" ht="22.5" customHeight="1">
      <c r="A14" s="93"/>
      <c r="B14" s="93"/>
      <c r="C14" s="94"/>
      <c r="D14" s="93"/>
      <c r="E14" s="94"/>
      <c r="F14" s="79"/>
      <c r="G14" s="92"/>
      <c r="H14" s="93"/>
      <c r="I14" s="93"/>
      <c r="J14" s="93"/>
      <c r="K14" s="94"/>
    </row>
    <row r="15" spans="1:11" ht="12.75">
      <c r="A15" s="95"/>
      <c r="B15" s="76"/>
      <c r="C15" s="96"/>
      <c r="D15" s="76"/>
      <c r="E15" s="97"/>
      <c r="F15" s="79"/>
      <c r="G15" s="98"/>
      <c r="H15" s="95"/>
      <c r="I15" s="99"/>
      <c r="J15" s="95"/>
      <c r="K15" s="96"/>
    </row>
    <row r="16" spans="1:11" ht="12.75">
      <c r="A16" s="95"/>
      <c r="B16" s="76"/>
      <c r="C16" s="96"/>
      <c r="D16" s="76"/>
      <c r="E16" s="97"/>
      <c r="F16" s="79"/>
      <c r="G16" s="76"/>
      <c r="H16" s="76"/>
      <c r="I16" s="76"/>
      <c r="J16" s="76"/>
      <c r="K16" s="97"/>
    </row>
    <row r="17" spans="1:11" ht="12.75">
      <c r="A17" s="76"/>
      <c r="B17" s="76"/>
      <c r="C17" s="97"/>
      <c r="D17" s="76"/>
      <c r="E17" s="97"/>
      <c r="F17" s="79"/>
      <c r="G17" s="76"/>
      <c r="H17" s="76"/>
      <c r="I17" s="76"/>
      <c r="J17" s="76"/>
      <c r="K17" s="97"/>
    </row>
    <row r="18" spans="1:11" ht="12.75">
      <c r="A18" s="76"/>
      <c r="B18" s="76"/>
      <c r="C18" s="97"/>
      <c r="D18" s="76"/>
      <c r="E18" s="97"/>
      <c r="F18" s="79"/>
      <c r="G18" s="76"/>
      <c r="H18" s="76"/>
      <c r="I18" s="76"/>
      <c r="J18" s="76"/>
      <c r="K18" s="97"/>
    </row>
    <row r="19" spans="1:11" ht="12.75">
      <c r="A19" s="76"/>
      <c r="B19" s="76"/>
      <c r="C19" s="97"/>
      <c r="D19" s="76"/>
      <c r="E19" s="97"/>
      <c r="F19" s="79"/>
      <c r="G19" s="76"/>
      <c r="H19" s="76"/>
      <c r="I19" s="76"/>
      <c r="J19" s="76"/>
      <c r="K19" s="97"/>
    </row>
    <row r="20" spans="1:11" ht="12.75">
      <c r="A20" s="76"/>
      <c r="B20" s="76"/>
      <c r="C20" s="97"/>
      <c r="D20" s="76"/>
      <c r="E20" s="97"/>
      <c r="F20" s="79"/>
      <c r="G20" s="76"/>
      <c r="H20" s="76"/>
      <c r="I20" s="76"/>
      <c r="J20" s="76"/>
      <c r="K20" s="97"/>
    </row>
    <row r="21" spans="1:11" ht="12.75">
      <c r="A21" s="76"/>
      <c r="B21" s="76"/>
      <c r="C21" s="97"/>
      <c r="D21" s="76"/>
      <c r="E21" s="97"/>
      <c r="F21" s="79"/>
      <c r="G21" s="76"/>
      <c r="H21" s="76"/>
      <c r="I21" s="76"/>
      <c r="J21" s="76"/>
      <c r="K21" s="97"/>
    </row>
    <row r="22" spans="1:11" ht="12.75">
      <c r="A22" s="76"/>
      <c r="B22" s="76"/>
      <c r="C22" s="97"/>
      <c r="D22" s="76"/>
      <c r="E22" s="97"/>
      <c r="F22" s="79"/>
      <c r="G22" s="76"/>
      <c r="H22" s="76"/>
      <c r="I22" s="76"/>
      <c r="J22" s="76"/>
      <c r="K22" s="97"/>
    </row>
    <row r="23" spans="1:11" ht="12.75">
      <c r="A23" s="76"/>
      <c r="B23" s="76"/>
      <c r="C23" s="97"/>
      <c r="D23" s="76"/>
      <c r="E23" s="97"/>
      <c r="F23" s="79"/>
      <c r="G23" s="76"/>
      <c r="H23" s="76"/>
      <c r="I23" s="76"/>
      <c r="J23" s="76"/>
      <c r="K23" s="97"/>
    </row>
    <row r="24" spans="1:11" ht="12.75">
      <c r="A24" s="76"/>
      <c r="B24" s="76"/>
      <c r="C24" s="97"/>
      <c r="D24" s="76"/>
      <c r="E24" s="97"/>
      <c r="F24" s="79"/>
      <c r="G24" s="76"/>
      <c r="H24" s="76"/>
      <c r="I24" s="76"/>
      <c r="J24" s="76"/>
      <c r="K24" s="97"/>
    </row>
    <row r="25" spans="1:11" ht="12.75">
      <c r="A25" s="76"/>
      <c r="B25" s="76"/>
      <c r="C25" s="97"/>
      <c r="D25" s="76"/>
      <c r="E25" s="97"/>
      <c r="F25" s="79"/>
      <c r="G25" s="76"/>
      <c r="H25" s="76"/>
      <c r="I25" s="76"/>
      <c r="J25" s="76"/>
      <c r="K25" s="97"/>
    </row>
    <row r="26" spans="1:11" ht="12.75">
      <c r="A26" s="76"/>
      <c r="B26" s="76"/>
      <c r="C26" s="97"/>
      <c r="D26" s="76"/>
      <c r="E26" s="97"/>
      <c r="F26" s="79"/>
      <c r="G26" s="76"/>
      <c r="H26" s="76"/>
      <c r="I26" s="76"/>
      <c r="J26" s="76"/>
      <c r="K26" s="97"/>
    </row>
    <row r="27" spans="1:11" ht="12.75">
      <c r="A27" s="76"/>
      <c r="B27" s="76"/>
      <c r="C27" s="97"/>
      <c r="D27" s="76"/>
      <c r="E27" s="97"/>
      <c r="F27" s="79"/>
      <c r="G27" s="76"/>
      <c r="H27" s="76"/>
      <c r="I27" s="76"/>
      <c r="J27" s="76"/>
      <c r="K27" s="97"/>
    </row>
    <row r="28" spans="1:11" ht="12.75">
      <c r="A28" s="76"/>
      <c r="B28" s="76"/>
      <c r="C28" s="97"/>
      <c r="D28" s="76"/>
      <c r="E28" s="97"/>
      <c r="F28" s="79"/>
      <c r="G28" s="76"/>
      <c r="H28" s="76"/>
      <c r="I28" s="76"/>
      <c r="J28" s="76"/>
      <c r="K28" s="97"/>
    </row>
    <row r="29" spans="1:11" ht="12.75">
      <c r="A29" s="76"/>
      <c r="B29" s="76"/>
      <c r="C29" s="97"/>
      <c r="D29" s="76"/>
      <c r="E29" s="97"/>
      <c r="F29" s="79"/>
      <c r="G29" s="76"/>
      <c r="H29" s="76"/>
      <c r="I29" s="76"/>
      <c r="J29" s="76"/>
      <c r="K29" s="97"/>
    </row>
    <row r="30" spans="1:11" ht="12.75">
      <c r="A30" s="76"/>
      <c r="B30" s="76"/>
      <c r="C30" s="97"/>
      <c r="D30" s="76"/>
      <c r="E30" s="97"/>
      <c r="F30" s="79"/>
      <c r="G30" s="76"/>
      <c r="H30" s="76"/>
      <c r="I30" s="76"/>
      <c r="J30" s="76"/>
      <c r="K30" s="97"/>
    </row>
    <row r="31" spans="1:11" ht="12.75">
      <c r="A31" s="76"/>
      <c r="B31" s="76"/>
      <c r="C31" s="97"/>
      <c r="D31" s="76"/>
      <c r="E31" s="97"/>
      <c r="F31" s="79"/>
      <c r="G31" s="76"/>
      <c r="H31" s="76"/>
      <c r="I31" s="76"/>
      <c r="J31" s="76"/>
      <c r="K31" s="97"/>
    </row>
    <row r="32" spans="1:11" ht="12.75">
      <c r="A32" s="76"/>
      <c r="B32" s="76"/>
      <c r="C32" s="97"/>
      <c r="D32" s="76"/>
      <c r="E32" s="97"/>
      <c r="F32" s="79"/>
      <c r="G32" s="76"/>
      <c r="H32" s="76"/>
      <c r="I32" s="76"/>
      <c r="J32" s="76"/>
      <c r="K32" s="97"/>
    </row>
    <row r="33" spans="1:11" ht="12.75">
      <c r="A33" s="76"/>
      <c r="B33" s="76"/>
      <c r="C33" s="97"/>
      <c r="D33" s="76"/>
      <c r="E33" s="97"/>
      <c r="F33" s="79"/>
      <c r="G33" s="76"/>
      <c r="H33" s="76"/>
      <c r="I33" s="76"/>
      <c r="J33" s="76"/>
      <c r="K33" s="97"/>
    </row>
    <row r="34" spans="1:11" ht="12.75">
      <c r="A34" s="76"/>
      <c r="B34" s="76"/>
      <c r="C34" s="97"/>
      <c r="D34" s="76"/>
      <c r="E34" s="97"/>
      <c r="F34" s="79"/>
      <c r="G34" s="76"/>
      <c r="H34" s="76"/>
      <c r="I34" s="76"/>
      <c r="J34" s="76"/>
      <c r="K34" s="97"/>
    </row>
    <row r="35" spans="1:11" ht="12.75">
      <c r="A35" s="76"/>
      <c r="B35" s="76"/>
      <c r="C35" s="97"/>
      <c r="D35" s="76"/>
      <c r="E35" s="97"/>
      <c r="F35" s="79"/>
      <c r="G35" s="76"/>
      <c r="H35" s="76"/>
      <c r="I35" s="76"/>
      <c r="J35" s="76"/>
      <c r="K35" s="97"/>
    </row>
    <row r="36" spans="1:11" ht="12.75">
      <c r="A36" s="76"/>
      <c r="B36" s="76"/>
      <c r="C36" s="97"/>
      <c r="D36" s="76"/>
      <c r="E36" s="97"/>
      <c r="F36" s="79"/>
      <c r="G36" s="76"/>
      <c r="H36" s="76"/>
      <c r="I36" s="76"/>
      <c r="J36" s="76"/>
      <c r="K36" s="97"/>
    </row>
    <row r="37" spans="1:11" ht="12.75">
      <c r="A37" s="76"/>
      <c r="B37" s="76"/>
      <c r="C37" s="97"/>
      <c r="D37" s="76"/>
      <c r="E37" s="97"/>
      <c r="F37" s="79"/>
      <c r="G37" s="76"/>
      <c r="H37" s="76"/>
      <c r="I37" s="76"/>
      <c r="J37" s="76"/>
      <c r="K37" s="97"/>
    </row>
    <row r="38" spans="1:11" ht="12.75">
      <c r="A38" s="76"/>
      <c r="B38" s="76"/>
      <c r="C38" s="97"/>
      <c r="D38" s="76"/>
      <c r="E38" s="97"/>
      <c r="F38" s="79"/>
      <c r="G38" s="76"/>
      <c r="H38" s="76"/>
      <c r="I38" s="76"/>
      <c r="J38" s="76"/>
      <c r="K38" s="97"/>
    </row>
    <row r="39" spans="1:11" ht="12.75">
      <c r="A39" s="76"/>
      <c r="B39" s="76"/>
      <c r="C39" s="97"/>
      <c r="D39" s="76"/>
      <c r="E39" s="97"/>
      <c r="F39" s="79"/>
      <c r="G39" s="76"/>
      <c r="H39" s="76"/>
      <c r="I39" s="76"/>
      <c r="J39" s="76"/>
      <c r="K39" s="97"/>
    </row>
    <row r="40" spans="1:11" ht="12.75">
      <c r="A40" s="76"/>
      <c r="B40" s="76"/>
      <c r="C40" s="97"/>
      <c r="D40" s="76"/>
      <c r="E40" s="97"/>
      <c r="F40" s="79"/>
      <c r="G40" s="76"/>
      <c r="H40" s="76"/>
      <c r="I40" s="76"/>
      <c r="J40" s="76"/>
      <c r="K40" s="97"/>
    </row>
    <row r="41" spans="1:11" ht="12.75">
      <c r="A41" s="76"/>
      <c r="B41" s="76"/>
      <c r="C41" s="97"/>
      <c r="D41" s="76"/>
      <c r="E41" s="97"/>
      <c r="F41" s="79"/>
      <c r="G41" s="76"/>
      <c r="H41" s="76"/>
      <c r="I41" s="76"/>
      <c r="J41" s="76"/>
      <c r="K41" s="97"/>
    </row>
    <row r="42" spans="1:11" ht="12.75">
      <c r="A42" s="76"/>
      <c r="B42" s="76"/>
      <c r="C42" s="97"/>
      <c r="D42" s="76"/>
      <c r="E42" s="97"/>
      <c r="F42" s="79"/>
      <c r="G42" s="76"/>
      <c r="H42" s="76"/>
      <c r="I42" s="76"/>
      <c r="J42" s="76"/>
      <c r="K42" s="97"/>
    </row>
    <row r="43" spans="1:11" ht="12.75">
      <c r="A43" s="76"/>
      <c r="B43" s="76"/>
      <c r="C43" s="97"/>
      <c r="D43" s="76"/>
      <c r="E43" s="97"/>
      <c r="F43" s="79"/>
      <c r="G43" s="76"/>
      <c r="H43" s="76"/>
      <c r="I43" s="76"/>
      <c r="J43" s="76"/>
      <c r="K43" s="97"/>
    </row>
    <row r="44" spans="1:11" ht="12.75">
      <c r="A44" s="76"/>
      <c r="B44" s="76"/>
      <c r="C44" s="97"/>
      <c r="D44" s="76"/>
      <c r="E44" s="97"/>
      <c r="F44" s="79"/>
      <c r="G44" s="76"/>
      <c r="H44" s="76"/>
      <c r="I44" s="76"/>
      <c r="J44" s="76"/>
      <c r="K44" s="97"/>
    </row>
    <row r="45" spans="1:11" ht="12.75">
      <c r="A45" s="76"/>
      <c r="B45" s="76"/>
      <c r="C45" s="97"/>
      <c r="D45" s="76"/>
      <c r="E45" s="97"/>
      <c r="F45" s="79"/>
      <c r="G45" s="76"/>
      <c r="H45" s="76"/>
      <c r="I45" s="76"/>
      <c r="J45" s="76"/>
      <c r="K45" s="97"/>
    </row>
    <row r="46" spans="1:11" ht="12.75">
      <c r="A46" s="76"/>
      <c r="B46" s="76"/>
      <c r="C46" s="97"/>
      <c r="D46" s="76"/>
      <c r="E46" s="97"/>
      <c r="F46" s="79"/>
      <c r="G46" s="76"/>
      <c r="H46" s="76"/>
      <c r="I46" s="76"/>
      <c r="J46" s="76"/>
      <c r="K46" s="97"/>
    </row>
    <row r="47" spans="1:11" ht="12.75">
      <c r="A47" s="76"/>
      <c r="B47" s="76"/>
      <c r="C47" s="97"/>
      <c r="D47" s="76"/>
      <c r="E47" s="97"/>
      <c r="F47" s="79"/>
      <c r="G47" s="76"/>
      <c r="H47" s="76"/>
      <c r="I47" s="76"/>
      <c r="J47" s="76"/>
      <c r="K47" s="97"/>
    </row>
    <row r="48" spans="1:11" ht="12.75">
      <c r="A48" s="76"/>
      <c r="B48" s="76"/>
      <c r="C48" s="97"/>
      <c r="D48" s="76"/>
      <c r="E48" s="97"/>
      <c r="F48" s="79"/>
      <c r="G48" s="76"/>
      <c r="H48" s="76"/>
      <c r="I48" s="76"/>
      <c r="J48" s="76"/>
      <c r="K48" s="97"/>
    </row>
    <row r="49" spans="1:11" ht="12.75">
      <c r="A49" s="76"/>
      <c r="B49" s="76"/>
      <c r="C49" s="97"/>
      <c r="D49" s="76"/>
      <c r="E49" s="97"/>
      <c r="F49" s="79"/>
      <c r="G49" s="76"/>
      <c r="H49" s="76"/>
      <c r="I49" s="76"/>
      <c r="J49" s="76"/>
      <c r="K49" s="97"/>
    </row>
    <row r="50" spans="1:11" ht="12.75">
      <c r="A50" s="76"/>
      <c r="B50" s="76"/>
      <c r="C50" s="97"/>
      <c r="D50" s="76"/>
      <c r="E50" s="97"/>
      <c r="F50" s="79"/>
      <c r="G50" s="76"/>
      <c r="H50" s="76"/>
      <c r="I50" s="76"/>
      <c r="J50" s="76"/>
      <c r="K50" s="97"/>
    </row>
    <row r="51" spans="1:11" ht="12.75">
      <c r="A51" s="76"/>
      <c r="B51" s="76"/>
      <c r="C51" s="97"/>
      <c r="D51" s="76"/>
      <c r="E51" s="97"/>
      <c r="F51" s="79"/>
      <c r="G51" s="76"/>
      <c r="H51" s="76"/>
      <c r="I51" s="76"/>
      <c r="J51" s="76"/>
      <c r="K51" s="97"/>
    </row>
    <row r="52" spans="1:11" ht="12.75">
      <c r="A52" s="76"/>
      <c r="B52" s="76"/>
      <c r="C52" s="97"/>
      <c r="D52" s="76"/>
      <c r="E52" s="97"/>
      <c r="F52" s="79"/>
      <c r="G52" s="76"/>
      <c r="H52" s="76"/>
      <c r="I52" s="76"/>
      <c r="J52" s="76"/>
      <c r="K52" s="97"/>
    </row>
    <row r="53" spans="1:11" ht="12.75">
      <c r="A53" s="76"/>
      <c r="B53" s="76"/>
      <c r="C53" s="97"/>
      <c r="D53" s="76"/>
      <c r="E53" s="97"/>
      <c r="F53" s="79"/>
      <c r="G53" s="76"/>
      <c r="H53" s="76"/>
      <c r="I53" s="76"/>
      <c r="J53" s="76"/>
      <c r="K53" s="97"/>
    </row>
    <row r="54" spans="1:11" ht="12.75">
      <c r="A54" s="76"/>
      <c r="B54" s="76"/>
      <c r="C54" s="97"/>
      <c r="D54" s="76"/>
      <c r="E54" s="97"/>
      <c r="F54" s="79"/>
      <c r="G54" s="76"/>
      <c r="H54" s="76"/>
      <c r="I54" s="76"/>
      <c r="J54" s="76"/>
      <c r="K54" s="97"/>
    </row>
    <row r="55" spans="1:11" ht="12.75">
      <c r="A55" s="76"/>
      <c r="B55" s="76"/>
      <c r="C55" s="97"/>
      <c r="D55" s="76"/>
      <c r="E55" s="97"/>
      <c r="F55" s="79"/>
      <c r="G55" s="76"/>
      <c r="H55" s="76"/>
      <c r="I55" s="76"/>
      <c r="J55" s="76"/>
      <c r="K55" s="97"/>
    </row>
    <row r="56" spans="1:11" ht="12.75">
      <c r="A56" s="76"/>
      <c r="B56" s="76"/>
      <c r="C56" s="97"/>
      <c r="D56" s="76"/>
      <c r="E56" s="97"/>
      <c r="F56" s="79"/>
      <c r="G56" s="76"/>
      <c r="H56" s="76"/>
      <c r="I56" s="76"/>
      <c r="J56" s="76"/>
      <c r="K56" s="97"/>
    </row>
    <row r="57" spans="1:11" ht="12.75">
      <c r="A57" s="76"/>
      <c r="B57" s="76"/>
      <c r="C57" s="97"/>
      <c r="D57" s="76"/>
      <c r="E57" s="97"/>
      <c r="F57" s="79"/>
      <c r="G57" s="76"/>
      <c r="H57" s="76"/>
      <c r="I57" s="76"/>
      <c r="J57" s="76"/>
      <c r="K57" s="97"/>
    </row>
    <row r="58" spans="1:11" ht="12.75">
      <c r="A58" s="76"/>
      <c r="B58" s="76"/>
      <c r="C58" s="97"/>
      <c r="D58" s="76"/>
      <c r="E58" s="97"/>
      <c r="F58" s="79"/>
      <c r="G58" s="76"/>
      <c r="H58" s="76"/>
      <c r="I58" s="76"/>
      <c r="J58" s="76"/>
      <c r="K58" s="97"/>
    </row>
    <row r="59" spans="1:11" ht="12.75">
      <c r="A59" s="76"/>
      <c r="B59" s="76"/>
      <c r="C59" s="97"/>
      <c r="D59" s="76"/>
      <c r="E59" s="97"/>
      <c r="F59" s="79"/>
      <c r="G59" s="76"/>
      <c r="H59" s="76"/>
      <c r="I59" s="76"/>
      <c r="J59" s="76"/>
      <c r="K59" s="97"/>
    </row>
    <row r="60" spans="1:11" ht="12.75">
      <c r="A60" s="76"/>
      <c r="B60" s="76"/>
      <c r="C60" s="97"/>
      <c r="D60" s="76"/>
      <c r="E60" s="97"/>
      <c r="F60" s="79"/>
      <c r="G60" s="76"/>
      <c r="H60" s="76"/>
      <c r="I60" s="76"/>
      <c r="J60" s="76"/>
      <c r="K60" s="97"/>
    </row>
    <row r="61" spans="1:11" ht="12.75">
      <c r="A61" s="76"/>
      <c r="B61" s="76"/>
      <c r="C61" s="97"/>
      <c r="D61" s="76"/>
      <c r="E61" s="97"/>
      <c r="F61" s="79"/>
      <c r="G61" s="76"/>
      <c r="H61" s="76"/>
      <c r="I61" s="76"/>
      <c r="J61" s="76"/>
      <c r="K61" s="97"/>
    </row>
    <row r="62" spans="1:11" ht="12.75">
      <c r="A62" s="76"/>
      <c r="B62" s="76"/>
      <c r="C62" s="97"/>
      <c r="D62" s="76"/>
      <c r="E62" s="97"/>
      <c r="F62" s="79"/>
      <c r="G62" s="76"/>
      <c r="H62" s="76"/>
      <c r="I62" s="76"/>
      <c r="J62" s="76"/>
      <c r="K62" s="97"/>
    </row>
    <row r="63" spans="1:11" ht="12.75">
      <c r="A63" s="76"/>
      <c r="B63" s="76"/>
      <c r="C63" s="97"/>
      <c r="D63" s="76"/>
      <c r="E63" s="97"/>
      <c r="F63" s="79"/>
      <c r="G63" s="76"/>
      <c r="H63" s="76"/>
      <c r="I63" s="76"/>
      <c r="J63" s="76"/>
      <c r="K63" s="97"/>
    </row>
    <row r="64" spans="1:11" ht="12.75">
      <c r="A64" s="76"/>
      <c r="B64" s="76"/>
      <c r="C64" s="97"/>
      <c r="D64" s="76"/>
      <c r="E64" s="97"/>
      <c r="F64" s="79"/>
      <c r="G64" s="76"/>
      <c r="H64" s="76"/>
      <c r="I64" s="76"/>
      <c r="J64" s="76"/>
      <c r="K64" s="97"/>
    </row>
    <row r="65" spans="1:11" ht="12.75">
      <c r="A65" s="76"/>
      <c r="B65" s="76"/>
      <c r="C65" s="97"/>
      <c r="D65" s="76"/>
      <c r="E65" s="97"/>
      <c r="F65" s="79"/>
      <c r="G65" s="76"/>
      <c r="H65" s="76"/>
      <c r="I65" s="76"/>
      <c r="J65" s="76"/>
      <c r="K65" s="97"/>
    </row>
    <row r="66" spans="1:11" ht="12.75">
      <c r="A66" s="76"/>
      <c r="B66" s="76"/>
      <c r="C66" s="97"/>
      <c r="D66" s="76"/>
      <c r="E66" s="97"/>
      <c r="F66" s="79"/>
      <c r="G66" s="76"/>
      <c r="H66" s="76"/>
      <c r="I66" s="76"/>
      <c r="J66" s="76"/>
      <c r="K66" s="97"/>
    </row>
    <row r="67" spans="1:11" ht="12.75">
      <c r="A67" s="76"/>
      <c r="B67" s="76"/>
      <c r="C67" s="97"/>
      <c r="D67" s="76"/>
      <c r="E67" s="97"/>
      <c r="F67" s="79"/>
      <c r="G67" s="76"/>
      <c r="H67" s="76"/>
      <c r="I67" s="76"/>
      <c r="J67" s="76"/>
      <c r="K67" s="97"/>
    </row>
    <row r="68" spans="1:11" ht="12.75">
      <c r="A68" s="76"/>
      <c r="B68" s="76"/>
      <c r="C68" s="97"/>
      <c r="D68" s="76"/>
      <c r="E68" s="97"/>
      <c r="F68" s="79"/>
      <c r="G68" s="76"/>
      <c r="H68" s="76"/>
      <c r="I68" s="76"/>
      <c r="J68" s="76"/>
      <c r="K68" s="97"/>
    </row>
    <row r="69" spans="1:11" ht="12.75">
      <c r="A69" s="76"/>
      <c r="B69" s="76"/>
      <c r="C69" s="97"/>
      <c r="D69" s="76"/>
      <c r="E69" s="97"/>
      <c r="F69" s="79"/>
      <c r="G69" s="76"/>
      <c r="H69" s="76"/>
      <c r="I69" s="76"/>
      <c r="J69" s="76"/>
      <c r="K69" s="97"/>
    </row>
    <row r="70" spans="1:11" ht="12.75">
      <c r="A70" s="76"/>
      <c r="B70" s="76"/>
      <c r="C70" s="97"/>
      <c r="D70" s="76"/>
      <c r="E70" s="97"/>
      <c r="F70" s="79"/>
      <c r="G70" s="76"/>
      <c r="H70" s="76"/>
      <c r="I70" s="76"/>
      <c r="J70" s="76"/>
      <c r="K70" s="97"/>
    </row>
    <row r="71" spans="1:11" ht="12.75">
      <c r="A71" s="76"/>
      <c r="B71" s="76"/>
      <c r="C71" s="97"/>
      <c r="D71" s="76"/>
      <c r="E71" s="97"/>
      <c r="F71" s="79"/>
      <c r="G71" s="76"/>
      <c r="H71" s="76"/>
      <c r="I71" s="76"/>
      <c r="J71" s="76"/>
      <c r="K71" s="97"/>
    </row>
    <row r="72" spans="1:11" ht="12.75">
      <c r="A72" s="76"/>
      <c r="B72" s="76"/>
      <c r="C72" s="97"/>
      <c r="D72" s="76"/>
      <c r="E72" s="97"/>
      <c r="F72" s="79"/>
      <c r="G72" s="76"/>
      <c r="H72" s="76"/>
      <c r="I72" s="76"/>
      <c r="J72" s="76"/>
      <c r="K72" s="97"/>
    </row>
    <row r="73" spans="1:11" ht="12.75">
      <c r="A73" s="76"/>
      <c r="B73" s="76"/>
      <c r="C73" s="97"/>
      <c r="D73" s="76"/>
      <c r="E73" s="97"/>
      <c r="F73" s="79"/>
      <c r="G73" s="76"/>
      <c r="H73" s="76"/>
      <c r="I73" s="76"/>
      <c r="J73" s="76"/>
      <c r="K73" s="97"/>
    </row>
    <row r="74" spans="1:11" ht="12.75">
      <c r="A74" s="76"/>
      <c r="B74" s="76"/>
      <c r="C74" s="97"/>
      <c r="D74" s="76"/>
      <c r="E74" s="97"/>
      <c r="F74" s="79"/>
      <c r="G74" s="76"/>
      <c r="H74" s="76"/>
      <c r="I74" s="76"/>
      <c r="J74" s="76"/>
      <c r="K74" s="97"/>
    </row>
    <row r="75" spans="1:11" ht="12.75">
      <c r="A75" s="76"/>
      <c r="B75" s="76"/>
      <c r="C75" s="97"/>
      <c r="D75" s="76"/>
      <c r="E75" s="97"/>
      <c r="F75" s="79"/>
      <c r="G75" s="76"/>
      <c r="H75" s="76"/>
      <c r="I75" s="76"/>
      <c r="J75" s="76"/>
      <c r="K75" s="97"/>
    </row>
    <row r="76" spans="1:11" ht="12.75">
      <c r="A76" s="76"/>
      <c r="B76" s="76"/>
      <c r="C76" s="97"/>
      <c r="D76" s="76"/>
      <c r="E76" s="97"/>
      <c r="F76" s="79"/>
      <c r="G76" s="76"/>
      <c r="H76" s="76"/>
      <c r="I76" s="76"/>
      <c r="J76" s="76"/>
      <c r="K76" s="97"/>
    </row>
    <row r="77" spans="1:11" ht="12.75">
      <c r="A77" s="76"/>
      <c r="B77" s="76"/>
      <c r="C77" s="97"/>
      <c r="D77" s="76"/>
      <c r="E77" s="97"/>
      <c r="F77" s="79"/>
      <c r="G77" s="76"/>
      <c r="H77" s="76"/>
      <c r="I77" s="76"/>
      <c r="J77" s="76"/>
      <c r="K77" s="97"/>
    </row>
    <row r="78" spans="1:11" ht="12.75">
      <c r="A78" s="76"/>
      <c r="B78" s="76"/>
      <c r="C78" s="97"/>
      <c r="D78" s="76"/>
      <c r="E78" s="97"/>
      <c r="F78" s="79"/>
      <c r="G78" s="76"/>
      <c r="H78" s="76"/>
      <c r="I78" s="76"/>
      <c r="J78" s="76"/>
      <c r="K78" s="97"/>
    </row>
    <row r="79" spans="1:11" ht="12.75">
      <c r="A79" s="76"/>
      <c r="B79" s="76"/>
      <c r="C79" s="97"/>
      <c r="D79" s="76"/>
      <c r="E79" s="97"/>
      <c r="F79" s="79"/>
      <c r="G79" s="76"/>
      <c r="H79" s="76"/>
      <c r="I79" s="76"/>
      <c r="J79" s="76"/>
      <c r="K79" s="97"/>
    </row>
    <row r="80" spans="1:11" ht="12.75">
      <c r="A80" s="76"/>
      <c r="B80" s="76"/>
      <c r="C80" s="97"/>
      <c r="D80" s="76"/>
      <c r="E80" s="97"/>
      <c r="F80" s="79"/>
      <c r="G80" s="76"/>
      <c r="H80" s="76"/>
      <c r="I80" s="76"/>
      <c r="J80" s="76"/>
      <c r="K80" s="97"/>
    </row>
    <row r="81" spans="1:11" ht="12.75">
      <c r="A81" s="76"/>
      <c r="B81" s="76"/>
      <c r="C81" s="97"/>
      <c r="D81" s="76"/>
      <c r="E81" s="97"/>
      <c r="F81" s="79"/>
      <c r="G81" s="76"/>
      <c r="H81" s="76"/>
      <c r="I81" s="76"/>
      <c r="J81" s="76"/>
      <c r="K81" s="97"/>
    </row>
    <row r="82" spans="1:11" ht="12.75">
      <c r="A82" s="76"/>
      <c r="B82" s="76"/>
      <c r="C82" s="97"/>
      <c r="D82" s="76"/>
      <c r="E82" s="97"/>
      <c r="F82" s="79"/>
      <c r="G82" s="76"/>
      <c r="H82" s="76"/>
      <c r="I82" s="76"/>
      <c r="J82" s="76"/>
      <c r="K82" s="97"/>
    </row>
    <row r="83" spans="1:11" ht="12.75">
      <c r="A83" s="76"/>
      <c r="B83" s="76"/>
      <c r="C83" s="97"/>
      <c r="D83" s="76"/>
      <c r="E83" s="97"/>
      <c r="F83" s="79"/>
      <c r="G83" s="76"/>
      <c r="H83" s="76"/>
      <c r="I83" s="76"/>
      <c r="J83" s="76"/>
      <c r="K83" s="97"/>
    </row>
    <row r="84" spans="1:11" ht="12.75">
      <c r="A84" s="76"/>
      <c r="B84" s="76"/>
      <c r="C84" s="97"/>
      <c r="D84" s="76"/>
      <c r="E84" s="97"/>
      <c r="F84" s="79"/>
      <c r="G84" s="76"/>
      <c r="H84" s="76"/>
      <c r="I84" s="76"/>
      <c r="J84" s="76"/>
      <c r="K84" s="97"/>
    </row>
    <row r="85" spans="1:11" ht="12.75">
      <c r="A85" s="76"/>
      <c r="B85" s="76"/>
      <c r="C85" s="97"/>
      <c r="D85" s="76"/>
      <c r="E85" s="97"/>
      <c r="F85" s="79"/>
      <c r="G85" s="76"/>
      <c r="H85" s="76"/>
      <c r="I85" s="76"/>
      <c r="J85" s="76"/>
      <c r="K85" s="97"/>
    </row>
    <row r="86" spans="1:11" ht="12.75">
      <c r="A86" s="76"/>
      <c r="B86" s="76"/>
      <c r="C86" s="97"/>
      <c r="D86" s="76"/>
      <c r="E86" s="97"/>
      <c r="F86" s="79"/>
      <c r="G86" s="76"/>
      <c r="H86" s="76"/>
      <c r="I86" s="76"/>
      <c r="J86" s="76"/>
      <c r="K86" s="97"/>
    </row>
    <row r="87" spans="1:11" ht="12.75">
      <c r="A87" s="76"/>
      <c r="B87" s="76"/>
      <c r="C87" s="97"/>
      <c r="D87" s="76"/>
      <c r="E87" s="97"/>
      <c r="F87" s="79"/>
      <c r="G87" s="76"/>
      <c r="H87" s="76"/>
      <c r="I87" s="76"/>
      <c r="J87" s="76"/>
      <c r="K87" s="97"/>
    </row>
    <row r="88" spans="1:11" ht="12.75">
      <c r="A88" s="76"/>
      <c r="B88" s="76"/>
      <c r="C88" s="97"/>
      <c r="D88" s="76"/>
      <c r="E88" s="97"/>
      <c r="F88" s="79"/>
      <c r="G88" s="76"/>
      <c r="H88" s="76"/>
      <c r="I88" s="76"/>
      <c r="J88" s="76"/>
      <c r="K88" s="97"/>
    </row>
    <row r="89" spans="1:11" ht="12.75">
      <c r="A89" s="76"/>
      <c r="B89" s="76"/>
      <c r="C89" s="97"/>
      <c r="D89" s="76"/>
      <c r="E89" s="97"/>
      <c r="F89" s="79"/>
      <c r="G89" s="76"/>
      <c r="H89" s="76"/>
      <c r="I89" s="76"/>
      <c r="J89" s="76"/>
      <c r="K89" s="97"/>
    </row>
    <row r="90" spans="1:11" ht="12.75">
      <c r="A90" s="76"/>
      <c r="B90" s="76"/>
      <c r="C90" s="97"/>
      <c r="D90" s="76"/>
      <c r="E90" s="97"/>
      <c r="F90" s="79"/>
      <c r="G90" s="76"/>
      <c r="H90" s="76"/>
      <c r="I90" s="76"/>
      <c r="J90" s="76"/>
      <c r="K90" s="97"/>
    </row>
    <row r="91" spans="1:11" ht="12.75">
      <c r="A91" s="76"/>
      <c r="B91" s="76"/>
      <c r="C91" s="97"/>
      <c r="D91" s="76"/>
      <c r="E91" s="97"/>
      <c r="F91" s="79"/>
      <c r="G91" s="76"/>
      <c r="H91" s="76"/>
      <c r="I91" s="76"/>
      <c r="J91" s="76"/>
      <c r="K91" s="97"/>
    </row>
    <row r="92" spans="1:11" ht="12.75">
      <c r="A92" s="76"/>
      <c r="B92" s="76"/>
      <c r="C92" s="97"/>
      <c r="D92" s="76"/>
      <c r="E92" s="97"/>
      <c r="F92" s="79"/>
      <c r="G92" s="76"/>
      <c r="H92" s="76"/>
      <c r="I92" s="76"/>
      <c r="J92" s="76"/>
      <c r="K92" s="97"/>
    </row>
    <row r="93" spans="1:11" ht="12.75">
      <c r="A93" s="76"/>
      <c r="B93" s="76"/>
      <c r="C93" s="97"/>
      <c r="D93" s="76"/>
      <c r="E93" s="97"/>
      <c r="F93" s="79"/>
      <c r="G93" s="76"/>
      <c r="H93" s="76"/>
      <c r="I93" s="76"/>
      <c r="J93" s="76"/>
      <c r="K93" s="97"/>
    </row>
    <row r="94" spans="1:11" ht="12.75">
      <c r="A94" s="76"/>
      <c r="B94" s="76"/>
      <c r="C94" s="97"/>
      <c r="D94" s="76"/>
      <c r="E94" s="97"/>
      <c r="F94" s="79"/>
      <c r="G94" s="76"/>
      <c r="H94" s="76"/>
      <c r="I94" s="76"/>
      <c r="J94" s="76"/>
      <c r="K94" s="97"/>
    </row>
    <row r="95" spans="1:11" ht="12.75">
      <c r="A95" s="76"/>
      <c r="B95" s="76"/>
      <c r="C95" s="97"/>
      <c r="D95" s="76"/>
      <c r="E95" s="97"/>
      <c r="F95" s="79"/>
      <c r="G95" s="76"/>
      <c r="H95" s="76"/>
      <c r="I95" s="76"/>
      <c r="J95" s="76"/>
      <c r="K95" s="97"/>
    </row>
    <row r="96" spans="1:11" ht="12.75">
      <c r="A96" s="76"/>
      <c r="B96" s="76"/>
      <c r="C96" s="97"/>
      <c r="D96" s="76"/>
      <c r="E96" s="97"/>
      <c r="F96" s="79"/>
      <c r="G96" s="76"/>
      <c r="H96" s="76"/>
      <c r="I96" s="76"/>
      <c r="J96" s="76"/>
      <c r="K96" s="97"/>
    </row>
    <row r="97" spans="1:11" ht="12.75">
      <c r="A97" s="76"/>
      <c r="B97" s="76"/>
      <c r="C97" s="97"/>
      <c r="D97" s="76"/>
      <c r="E97" s="97"/>
      <c r="F97" s="79"/>
      <c r="G97" s="76"/>
      <c r="H97" s="76"/>
      <c r="I97" s="76"/>
      <c r="J97" s="76"/>
      <c r="K97" s="97"/>
    </row>
    <row r="98" spans="1:11" ht="12.75">
      <c r="A98" s="76"/>
      <c r="B98" s="76"/>
      <c r="C98" s="97"/>
      <c r="D98" s="76"/>
      <c r="E98" s="97"/>
      <c r="F98" s="79"/>
      <c r="G98" s="76"/>
      <c r="H98" s="76"/>
      <c r="I98" s="76"/>
      <c r="J98" s="76"/>
      <c r="K98" s="97"/>
    </row>
    <row r="99" spans="1:11" ht="12.75">
      <c r="A99" s="76"/>
      <c r="B99" s="76"/>
      <c r="C99" s="97"/>
      <c r="D99" s="76"/>
      <c r="E99" s="97"/>
      <c r="F99" s="79"/>
      <c r="G99" s="76"/>
      <c r="H99" s="76"/>
      <c r="I99" s="76"/>
      <c r="J99" s="76"/>
      <c r="K99" s="97"/>
    </row>
    <row r="100" spans="1:11" ht="12.75">
      <c r="A100" s="76"/>
      <c r="B100" s="76"/>
      <c r="C100" s="97"/>
      <c r="D100" s="76"/>
      <c r="E100" s="97"/>
      <c r="F100" s="79"/>
      <c r="G100" s="76"/>
      <c r="H100" s="76"/>
      <c r="I100" s="76"/>
      <c r="J100" s="76"/>
      <c r="K100" s="97"/>
    </row>
    <row r="101" spans="1:11" ht="12.75">
      <c r="A101" s="76"/>
      <c r="B101" s="76"/>
      <c r="C101" s="97"/>
      <c r="D101" s="76"/>
      <c r="E101" s="97"/>
      <c r="F101" s="79"/>
      <c r="G101" s="76"/>
      <c r="H101" s="76"/>
      <c r="I101" s="76"/>
      <c r="J101" s="76"/>
      <c r="K101" s="97"/>
    </row>
    <row r="102" spans="1:11" ht="12.75">
      <c r="A102" s="76"/>
      <c r="B102" s="76"/>
      <c r="C102" s="97"/>
      <c r="D102" s="76"/>
      <c r="E102" s="97"/>
      <c r="F102" s="79"/>
      <c r="G102" s="76"/>
      <c r="H102" s="76"/>
      <c r="I102" s="76"/>
      <c r="J102" s="76"/>
      <c r="K102" s="97"/>
    </row>
    <row r="103" spans="1:11" ht="12.75">
      <c r="A103" s="76"/>
      <c r="B103" s="76"/>
      <c r="C103" s="97"/>
      <c r="D103" s="76"/>
      <c r="E103" s="97"/>
      <c r="F103" s="79"/>
      <c r="G103" s="76"/>
      <c r="H103" s="76"/>
      <c r="I103" s="76"/>
      <c r="J103" s="76"/>
      <c r="K103" s="97"/>
    </row>
    <row r="104" spans="1:11" ht="12.75">
      <c r="A104" s="76"/>
      <c r="B104" s="76"/>
      <c r="C104" s="97"/>
      <c r="D104" s="76"/>
      <c r="E104" s="97"/>
      <c r="F104" s="79"/>
      <c r="G104" s="76"/>
      <c r="H104" s="76"/>
      <c r="I104" s="76"/>
      <c r="J104" s="76"/>
      <c r="K104" s="97"/>
    </row>
    <row r="105" spans="1:11" ht="12.75">
      <c r="A105" s="76"/>
      <c r="B105" s="76"/>
      <c r="C105" s="97"/>
      <c r="D105" s="76"/>
      <c r="E105" s="97"/>
      <c r="F105" s="79"/>
      <c r="G105" s="76"/>
      <c r="H105" s="76"/>
      <c r="I105" s="76"/>
      <c r="J105" s="76"/>
      <c r="K105" s="97"/>
    </row>
    <row r="106" spans="1:11" ht="12.75">
      <c r="A106" s="76"/>
      <c r="B106" s="76"/>
      <c r="C106" s="97"/>
      <c r="D106" s="76"/>
      <c r="E106" s="97"/>
      <c r="F106" s="79"/>
      <c r="G106" s="76"/>
      <c r="H106" s="76"/>
      <c r="I106" s="76"/>
      <c r="J106" s="76"/>
      <c r="K106" s="97"/>
    </row>
    <row r="107" spans="1:11" ht="12.75">
      <c r="A107" s="76"/>
      <c r="B107" s="76"/>
      <c r="C107" s="97"/>
      <c r="D107" s="76"/>
      <c r="E107" s="97"/>
      <c r="F107" s="79"/>
      <c r="G107" s="76"/>
      <c r="H107" s="76"/>
      <c r="I107" s="76"/>
      <c r="J107" s="76"/>
      <c r="K107" s="97"/>
    </row>
    <row r="108" spans="1:11" ht="12.75">
      <c r="A108" s="76"/>
      <c r="B108" s="76"/>
      <c r="C108" s="97"/>
      <c r="D108" s="76"/>
      <c r="E108" s="97"/>
      <c r="F108" s="79"/>
      <c r="G108" s="76"/>
      <c r="H108" s="76"/>
      <c r="I108" s="76"/>
      <c r="J108" s="76"/>
      <c r="K108" s="97"/>
    </row>
    <row r="109" spans="1:11" ht="12.75">
      <c r="A109" s="76"/>
      <c r="B109" s="76"/>
      <c r="C109" s="97"/>
      <c r="D109" s="76"/>
      <c r="E109" s="97"/>
      <c r="F109" s="79"/>
      <c r="G109" s="76"/>
      <c r="H109" s="76"/>
      <c r="I109" s="76"/>
      <c r="J109" s="76"/>
      <c r="K109" s="97"/>
    </row>
    <row r="110" spans="1:11" ht="12.75">
      <c r="A110" s="76"/>
      <c r="B110" s="76"/>
      <c r="C110" s="97"/>
      <c r="D110" s="76"/>
      <c r="E110" s="97"/>
      <c r="F110" s="79"/>
      <c r="G110" s="76"/>
      <c r="H110" s="76"/>
      <c r="I110" s="76"/>
      <c r="J110" s="76"/>
      <c r="K110" s="97"/>
    </row>
    <row r="111" spans="1:11" ht="12.75">
      <c r="A111" s="76"/>
      <c r="B111" s="76"/>
      <c r="C111" s="97"/>
      <c r="D111" s="76"/>
      <c r="E111" s="97"/>
      <c r="F111" s="79"/>
      <c r="G111" s="76"/>
      <c r="H111" s="76"/>
      <c r="I111" s="76"/>
      <c r="J111" s="76"/>
      <c r="K111" s="97"/>
    </row>
    <row r="112" spans="1:11" ht="12.75">
      <c r="A112" s="76"/>
      <c r="B112" s="76"/>
      <c r="C112" s="97"/>
      <c r="D112" s="76"/>
      <c r="E112" s="97"/>
      <c r="F112" s="79"/>
      <c r="G112" s="76"/>
      <c r="H112" s="76"/>
      <c r="I112" s="76"/>
      <c r="J112" s="76"/>
      <c r="K112" s="97"/>
    </row>
    <row r="113" spans="1:11" ht="12.75">
      <c r="A113" s="76"/>
      <c r="B113" s="76"/>
      <c r="C113" s="97"/>
      <c r="D113" s="76"/>
      <c r="E113" s="97"/>
      <c r="F113" s="79"/>
      <c r="G113" s="76"/>
      <c r="H113" s="76"/>
      <c r="I113" s="76"/>
      <c r="J113" s="76"/>
      <c r="K113" s="97"/>
    </row>
    <row r="114" spans="1:11" ht="12.75">
      <c r="A114" s="76"/>
      <c r="B114" s="76"/>
      <c r="C114" s="97"/>
      <c r="D114" s="76"/>
      <c r="E114" s="97"/>
      <c r="F114" s="79"/>
      <c r="G114" s="76"/>
      <c r="H114" s="76"/>
      <c r="I114" s="76"/>
      <c r="J114" s="76"/>
      <c r="K114" s="97"/>
    </row>
    <row r="115" spans="1:11" ht="12.75">
      <c r="A115" s="76"/>
      <c r="B115" s="76"/>
      <c r="C115" s="97"/>
      <c r="D115" s="76"/>
      <c r="E115" s="97"/>
      <c r="F115" s="79"/>
      <c r="G115" s="76"/>
      <c r="H115" s="76"/>
      <c r="I115" s="76"/>
      <c r="J115" s="76"/>
      <c r="K115" s="97"/>
    </row>
    <row r="116" spans="1:11" ht="12.75">
      <c r="A116" s="76"/>
      <c r="B116" s="76"/>
      <c r="C116" s="97"/>
      <c r="D116" s="76"/>
      <c r="E116" s="97"/>
      <c r="F116" s="79"/>
      <c r="G116" s="76"/>
      <c r="H116" s="76"/>
      <c r="I116" s="76"/>
      <c r="J116" s="76"/>
      <c r="K116" s="97"/>
    </row>
    <row r="117" spans="1:11" ht="12.75">
      <c r="A117" s="76"/>
      <c r="B117" s="76"/>
      <c r="C117" s="97"/>
      <c r="D117" s="76"/>
      <c r="E117" s="97"/>
      <c r="F117" s="79"/>
      <c r="G117" s="76"/>
      <c r="H117" s="76"/>
      <c r="I117" s="76"/>
      <c r="J117" s="76"/>
      <c r="K117" s="97"/>
    </row>
    <row r="118" spans="1:11" ht="12.75">
      <c r="A118" s="76"/>
      <c r="B118" s="76"/>
      <c r="C118" s="97"/>
      <c r="D118" s="76"/>
      <c r="E118" s="97"/>
      <c r="F118" s="79"/>
      <c r="G118" s="76"/>
      <c r="H118" s="76"/>
      <c r="I118" s="76"/>
      <c r="J118" s="76"/>
      <c r="K118" s="97"/>
    </row>
    <row r="119" spans="1:11" ht="12.75">
      <c r="A119" s="76"/>
      <c r="B119" s="76"/>
      <c r="C119" s="97"/>
      <c r="D119" s="76"/>
      <c r="E119" s="97"/>
      <c r="F119" s="79"/>
      <c r="G119" s="76"/>
      <c r="H119" s="76"/>
      <c r="I119" s="76"/>
      <c r="J119" s="76"/>
      <c r="K119" s="97"/>
    </row>
    <row r="120" spans="1:11" ht="12.75">
      <c r="A120" s="76"/>
      <c r="B120" s="76"/>
      <c r="C120" s="97"/>
      <c r="D120" s="76"/>
      <c r="E120" s="97"/>
      <c r="F120" s="79"/>
      <c r="G120" s="76"/>
      <c r="H120" s="76"/>
      <c r="I120" s="76"/>
      <c r="J120" s="76"/>
      <c r="K120" s="97"/>
    </row>
    <row r="121" spans="1:11" ht="12.75">
      <c r="A121" s="76"/>
      <c r="B121" s="76"/>
      <c r="C121" s="97"/>
      <c r="D121" s="76"/>
      <c r="E121" s="97"/>
      <c r="F121" s="79"/>
      <c r="G121" s="76"/>
      <c r="H121" s="76"/>
      <c r="I121" s="76"/>
      <c r="J121" s="76"/>
      <c r="K121" s="97"/>
    </row>
    <row r="122" spans="1:11" ht="12.75">
      <c r="A122" s="76"/>
      <c r="B122" s="76"/>
      <c r="C122" s="97"/>
      <c r="D122" s="76"/>
      <c r="E122" s="97"/>
      <c r="F122" s="79"/>
      <c r="G122" s="76"/>
      <c r="H122" s="76"/>
      <c r="I122" s="76"/>
      <c r="J122" s="76"/>
      <c r="K122" s="97"/>
    </row>
    <row r="123" spans="1:11" ht="12.75">
      <c r="A123" s="76"/>
      <c r="B123" s="76"/>
      <c r="C123" s="97"/>
      <c r="D123" s="76"/>
      <c r="E123" s="97"/>
      <c r="F123" s="79"/>
      <c r="G123" s="76"/>
      <c r="H123" s="76"/>
      <c r="I123" s="76"/>
      <c r="J123" s="76"/>
      <c r="K123" s="97"/>
    </row>
    <row r="124" spans="1:11" ht="12.75">
      <c r="A124" s="76"/>
      <c r="B124" s="76"/>
      <c r="C124" s="97"/>
      <c r="D124" s="76"/>
      <c r="E124" s="97"/>
      <c r="F124" s="79"/>
      <c r="G124" s="76"/>
      <c r="H124" s="76"/>
      <c r="I124" s="76"/>
      <c r="J124" s="76"/>
      <c r="K124" s="97"/>
    </row>
    <row r="125" spans="1:11" ht="12.75">
      <c r="A125" s="76"/>
      <c r="B125" s="76"/>
      <c r="C125" s="97"/>
      <c r="D125" s="76"/>
      <c r="E125" s="97"/>
      <c r="F125" s="79"/>
      <c r="G125" s="76"/>
      <c r="H125" s="76"/>
      <c r="I125" s="76"/>
      <c r="J125" s="76"/>
      <c r="K125" s="97"/>
    </row>
    <row r="126" spans="1:11" ht="12.75">
      <c r="A126" s="76"/>
      <c r="B126" s="76"/>
      <c r="C126" s="97"/>
      <c r="D126" s="76"/>
      <c r="E126" s="97"/>
      <c r="F126" s="79"/>
      <c r="G126" s="76"/>
      <c r="H126" s="76"/>
      <c r="I126" s="76"/>
      <c r="J126" s="76"/>
      <c r="K126" s="97"/>
    </row>
    <row r="127" spans="1:11" ht="12.75">
      <c r="A127" s="76"/>
      <c r="B127" s="76"/>
      <c r="C127" s="97"/>
      <c r="D127" s="76"/>
      <c r="E127" s="97"/>
      <c r="F127" s="79"/>
      <c r="G127" s="76"/>
      <c r="H127" s="76"/>
      <c r="I127" s="76"/>
      <c r="J127" s="76"/>
      <c r="K127" s="97"/>
    </row>
    <row r="128" spans="1:11" ht="12.75">
      <c r="A128" s="76"/>
      <c r="B128" s="76"/>
      <c r="C128" s="97"/>
      <c r="D128" s="76"/>
      <c r="E128" s="97"/>
      <c r="F128" s="79"/>
      <c r="G128" s="76"/>
      <c r="H128" s="76"/>
      <c r="I128" s="76"/>
      <c r="J128" s="76"/>
      <c r="K128" s="97"/>
    </row>
    <row r="129" spans="1:11" ht="12.75">
      <c r="A129" s="76"/>
      <c r="B129" s="76"/>
      <c r="C129" s="97"/>
      <c r="D129" s="76"/>
      <c r="E129" s="97"/>
      <c r="F129" s="79"/>
      <c r="G129" s="76"/>
      <c r="H129" s="76"/>
      <c r="I129" s="76"/>
      <c r="J129" s="76"/>
      <c r="K129" s="97"/>
    </row>
    <row r="130" spans="1:11" ht="12.75">
      <c r="A130" s="76"/>
      <c r="B130" s="76"/>
      <c r="C130" s="97"/>
      <c r="D130" s="76"/>
      <c r="E130" s="97"/>
      <c r="F130" s="79"/>
      <c r="G130" s="76"/>
      <c r="H130" s="76"/>
      <c r="I130" s="76"/>
      <c r="J130" s="76"/>
      <c r="K130" s="97"/>
    </row>
    <row r="131" spans="1:11" ht="12.75">
      <c r="A131" s="76"/>
      <c r="B131" s="76"/>
      <c r="C131" s="97"/>
      <c r="D131" s="76"/>
      <c r="E131" s="97"/>
      <c r="F131" s="79"/>
      <c r="G131" s="76"/>
      <c r="H131" s="76"/>
      <c r="I131" s="76"/>
      <c r="J131" s="76"/>
      <c r="K131" s="97"/>
    </row>
    <row r="132" spans="1:11" ht="12.75">
      <c r="A132" s="76"/>
      <c r="B132" s="76"/>
      <c r="C132" s="97"/>
      <c r="D132" s="76"/>
      <c r="E132" s="97"/>
      <c r="F132" s="79"/>
      <c r="G132" s="76"/>
      <c r="H132" s="76"/>
      <c r="I132" s="76"/>
      <c r="J132" s="76"/>
      <c r="K132" s="97"/>
    </row>
    <row r="133" spans="1:11" ht="12.75">
      <c r="A133" s="76"/>
      <c r="B133" s="76"/>
      <c r="C133" s="97"/>
      <c r="D133" s="76"/>
      <c r="E133" s="97"/>
      <c r="F133" s="79"/>
      <c r="G133" s="76"/>
      <c r="H133" s="76"/>
      <c r="I133" s="76"/>
      <c r="J133" s="76"/>
      <c r="K133" s="97"/>
    </row>
    <row r="134" spans="1:11" ht="12.75">
      <c r="A134" s="76"/>
      <c r="B134" s="76"/>
      <c r="C134" s="97"/>
      <c r="D134" s="76"/>
      <c r="E134" s="97"/>
      <c r="F134" s="79"/>
      <c r="G134" s="76"/>
      <c r="H134" s="76"/>
      <c r="I134" s="76"/>
      <c r="J134" s="76"/>
      <c r="K134" s="97"/>
    </row>
    <row r="135" spans="1:11" ht="12.75">
      <c r="A135" s="76"/>
      <c r="B135" s="76"/>
      <c r="C135" s="97"/>
      <c r="D135" s="76"/>
      <c r="E135" s="97"/>
      <c r="F135" s="79"/>
      <c r="G135" s="76"/>
      <c r="H135" s="76"/>
      <c r="I135" s="76"/>
      <c r="J135" s="76"/>
      <c r="K135" s="97"/>
    </row>
    <row r="136" spans="1:11" ht="12.75">
      <c r="A136" s="76"/>
      <c r="B136" s="76"/>
      <c r="C136" s="97"/>
      <c r="D136" s="76"/>
      <c r="E136" s="97"/>
      <c r="F136" s="79"/>
      <c r="G136" s="76"/>
      <c r="H136" s="76"/>
      <c r="I136" s="76"/>
      <c r="J136" s="76"/>
      <c r="K136" s="97"/>
    </row>
    <row r="137" spans="1:11" ht="12.75">
      <c r="A137" s="76"/>
      <c r="B137" s="76"/>
      <c r="C137" s="97"/>
      <c r="D137" s="76"/>
      <c r="E137" s="97"/>
      <c r="F137" s="79"/>
      <c r="G137" s="76"/>
      <c r="H137" s="76"/>
      <c r="I137" s="76"/>
      <c r="J137" s="76"/>
      <c r="K137" s="97"/>
    </row>
    <row r="138" spans="1:11" ht="12.75">
      <c r="A138" s="76"/>
      <c r="B138" s="76"/>
      <c r="C138" s="97"/>
      <c r="D138" s="76"/>
      <c r="E138" s="97"/>
      <c r="F138" s="79"/>
      <c r="G138" s="76"/>
      <c r="H138" s="76"/>
      <c r="I138" s="76"/>
      <c r="J138" s="76"/>
      <c r="K138" s="97"/>
    </row>
    <row r="139" spans="1:11" ht="12.75">
      <c r="A139" s="76"/>
      <c r="B139" s="76"/>
      <c r="C139" s="97"/>
      <c r="D139" s="76"/>
      <c r="E139" s="97"/>
      <c r="F139" s="79"/>
      <c r="G139" s="76"/>
      <c r="H139" s="76"/>
      <c r="I139" s="76"/>
      <c r="J139" s="76"/>
      <c r="K139" s="97"/>
    </row>
    <row r="140" spans="1:11" ht="12.75">
      <c r="A140" s="76"/>
      <c r="B140" s="76"/>
      <c r="C140" s="97"/>
      <c r="D140" s="76"/>
      <c r="E140" s="97"/>
      <c r="F140" s="79"/>
      <c r="G140" s="76"/>
      <c r="H140" s="76"/>
      <c r="I140" s="76"/>
      <c r="J140" s="76"/>
      <c r="K140" s="97"/>
    </row>
    <row r="141" spans="1:11" ht="12.75">
      <c r="A141" s="76"/>
      <c r="B141" s="76"/>
      <c r="C141" s="97"/>
      <c r="D141" s="76"/>
      <c r="E141" s="97"/>
      <c r="F141" s="79"/>
      <c r="G141" s="76"/>
      <c r="H141" s="76"/>
      <c r="I141" s="76"/>
      <c r="J141" s="76"/>
      <c r="K141" s="97"/>
    </row>
    <row r="142" spans="1:11" ht="12.75">
      <c r="A142" s="76"/>
      <c r="B142" s="76"/>
      <c r="C142" s="97"/>
      <c r="D142" s="76"/>
      <c r="E142" s="97"/>
      <c r="F142" s="79"/>
      <c r="G142" s="76"/>
      <c r="H142" s="76"/>
      <c r="I142" s="76"/>
      <c r="J142" s="76"/>
      <c r="K142" s="97"/>
    </row>
    <row r="143" spans="1:11" ht="12.75">
      <c r="A143" s="76"/>
      <c r="B143" s="76"/>
      <c r="C143" s="97"/>
      <c r="D143" s="76"/>
      <c r="E143" s="97"/>
      <c r="F143" s="79"/>
      <c r="G143" s="76"/>
      <c r="H143" s="76"/>
      <c r="I143" s="76"/>
      <c r="J143" s="76"/>
      <c r="K143" s="97"/>
    </row>
    <row r="144" spans="1:11" ht="12.75">
      <c r="A144" s="76"/>
      <c r="B144" s="76"/>
      <c r="C144" s="97"/>
      <c r="D144" s="76"/>
      <c r="E144" s="97"/>
      <c r="F144" s="79"/>
      <c r="G144" s="76"/>
      <c r="H144" s="76"/>
      <c r="I144" s="76"/>
      <c r="J144" s="76"/>
      <c r="K144" s="97"/>
    </row>
    <row r="145" spans="1:11" ht="12.75">
      <c r="A145" s="76"/>
      <c r="B145" s="76"/>
      <c r="C145" s="97"/>
      <c r="D145" s="76"/>
      <c r="E145" s="97"/>
      <c r="F145" s="79"/>
      <c r="G145" s="76"/>
      <c r="H145" s="76"/>
      <c r="I145" s="76"/>
      <c r="J145" s="76"/>
      <c r="K145" s="97"/>
    </row>
    <row r="146" spans="1:11" ht="12.75">
      <c r="A146" s="76"/>
      <c r="B146" s="76"/>
      <c r="C146" s="97"/>
      <c r="D146" s="76"/>
      <c r="E146" s="97"/>
      <c r="F146" s="79"/>
      <c r="G146" s="76"/>
      <c r="H146" s="76"/>
      <c r="I146" s="76"/>
      <c r="J146" s="76"/>
      <c r="K146" s="97"/>
    </row>
    <row r="147" spans="1:11" ht="12.75">
      <c r="A147" s="76"/>
      <c r="B147" s="76"/>
      <c r="C147" s="97"/>
      <c r="D147" s="76"/>
      <c r="E147" s="97"/>
      <c r="F147" s="79"/>
      <c r="G147" s="76"/>
      <c r="H147" s="76"/>
      <c r="I147" s="76"/>
      <c r="J147" s="76"/>
      <c r="K147" s="97"/>
    </row>
    <row r="148" spans="1:11" ht="12.75">
      <c r="A148" s="76"/>
      <c r="B148" s="76"/>
      <c r="C148" s="97"/>
      <c r="D148" s="76"/>
      <c r="E148" s="97"/>
      <c r="F148" s="79"/>
      <c r="G148" s="76"/>
      <c r="H148" s="76"/>
      <c r="I148" s="76"/>
      <c r="J148" s="76"/>
      <c r="K148" s="97"/>
    </row>
    <row r="149" spans="1:11" ht="12.75">
      <c r="A149" s="76"/>
      <c r="B149" s="76"/>
      <c r="C149" s="97"/>
      <c r="D149" s="76"/>
      <c r="E149" s="97"/>
      <c r="F149" s="79"/>
      <c r="G149" s="76"/>
      <c r="H149" s="76"/>
      <c r="I149" s="76"/>
      <c r="J149" s="76"/>
      <c r="K149" s="97"/>
    </row>
    <row r="150" spans="1:11" ht="12.75">
      <c r="A150" s="76"/>
      <c r="B150" s="76"/>
      <c r="C150" s="97"/>
      <c r="D150" s="76"/>
      <c r="E150" s="97"/>
      <c r="F150" s="79"/>
      <c r="G150" s="76"/>
      <c r="H150" s="76"/>
      <c r="I150" s="76"/>
      <c r="J150" s="76"/>
      <c r="K150" s="97"/>
    </row>
    <row r="151" spans="1:11" ht="12.75">
      <c r="A151" s="76"/>
      <c r="B151" s="76"/>
      <c r="C151" s="97"/>
      <c r="D151" s="76"/>
      <c r="E151" s="97"/>
      <c r="F151" s="79"/>
      <c r="G151" s="76"/>
      <c r="H151" s="76"/>
      <c r="I151" s="76"/>
      <c r="J151" s="76"/>
      <c r="K151" s="97"/>
    </row>
    <row r="152" spans="1:11" ht="12.75">
      <c r="A152" s="76"/>
      <c r="B152" s="76"/>
      <c r="C152" s="97"/>
      <c r="D152" s="76"/>
      <c r="E152" s="97"/>
      <c r="F152" s="79"/>
      <c r="G152" s="76"/>
      <c r="H152" s="76"/>
      <c r="I152" s="76"/>
      <c r="J152" s="76"/>
      <c r="K152" s="97"/>
    </row>
    <row r="153" spans="1:11" ht="12.75">
      <c r="A153" s="76"/>
      <c r="B153" s="76"/>
      <c r="C153" s="97"/>
      <c r="D153" s="76"/>
      <c r="E153" s="97"/>
      <c r="F153" s="79"/>
      <c r="G153" s="76"/>
      <c r="H153" s="76"/>
      <c r="I153" s="76"/>
      <c r="J153" s="76"/>
      <c r="K153" s="97"/>
    </row>
    <row r="154" spans="1:11" ht="12.75">
      <c r="A154" s="76"/>
      <c r="B154" s="76"/>
      <c r="C154" s="97"/>
      <c r="D154" s="76"/>
      <c r="E154" s="97"/>
      <c r="F154" s="79"/>
      <c r="G154" s="76"/>
      <c r="H154" s="76"/>
      <c r="I154" s="76"/>
      <c r="J154" s="76"/>
      <c r="K154" s="97"/>
    </row>
    <row r="155" spans="1:11" ht="12.75">
      <c r="A155" s="76"/>
      <c r="B155" s="76"/>
      <c r="C155" s="97"/>
      <c r="D155" s="76"/>
      <c r="E155" s="97"/>
      <c r="F155" s="79"/>
      <c r="G155" s="76"/>
      <c r="H155" s="76"/>
      <c r="I155" s="76"/>
      <c r="J155" s="76"/>
      <c r="K155" s="97"/>
    </row>
    <row r="156" spans="1:11" ht="12.75">
      <c r="A156" s="76"/>
      <c r="B156" s="76"/>
      <c r="C156" s="97"/>
      <c r="D156" s="76"/>
      <c r="E156" s="97"/>
      <c r="F156" s="79"/>
      <c r="G156" s="76"/>
      <c r="H156" s="76"/>
      <c r="I156" s="76"/>
      <c r="J156" s="76"/>
      <c r="K156" s="97"/>
    </row>
    <row r="157" spans="1:11" ht="12.75">
      <c r="A157" s="76"/>
      <c r="B157" s="76"/>
      <c r="C157" s="97"/>
      <c r="D157" s="76"/>
      <c r="E157" s="97"/>
      <c r="F157" s="79"/>
      <c r="G157" s="76"/>
      <c r="H157" s="76"/>
      <c r="I157" s="76"/>
      <c r="J157" s="76"/>
      <c r="K157" s="97"/>
    </row>
    <row r="158" spans="1:11" ht="12.75">
      <c r="A158" s="76"/>
      <c r="B158" s="76"/>
      <c r="C158" s="97"/>
      <c r="D158" s="76"/>
      <c r="E158" s="97"/>
      <c r="F158" s="79"/>
      <c r="G158" s="76"/>
      <c r="H158" s="76"/>
      <c r="I158" s="76"/>
      <c r="J158" s="76"/>
      <c r="K158" s="97"/>
    </row>
    <row r="159" spans="1:11" ht="12.75">
      <c r="A159" s="76"/>
      <c r="B159" s="76"/>
      <c r="C159" s="97"/>
      <c r="D159" s="76"/>
      <c r="E159" s="97"/>
      <c r="F159" s="79"/>
      <c r="G159" s="76"/>
      <c r="H159" s="76"/>
      <c r="I159" s="76"/>
      <c r="J159" s="76"/>
      <c r="K159" s="97"/>
    </row>
    <row r="160" spans="1:11" ht="12.75">
      <c r="A160" s="76"/>
      <c r="B160" s="76"/>
      <c r="C160" s="97"/>
      <c r="D160" s="76"/>
      <c r="E160" s="97"/>
      <c r="F160" s="79"/>
      <c r="G160" s="76"/>
      <c r="H160" s="76"/>
      <c r="I160" s="76"/>
      <c r="J160" s="76"/>
      <c r="K160" s="97"/>
    </row>
    <row r="161" spans="1:11" ht="12.75">
      <c r="A161" s="76"/>
      <c r="B161" s="76"/>
      <c r="C161" s="97"/>
      <c r="D161" s="76"/>
      <c r="E161" s="97"/>
      <c r="F161" s="79"/>
      <c r="G161" s="76"/>
      <c r="H161" s="76"/>
      <c r="I161" s="76"/>
      <c r="J161" s="76"/>
      <c r="K161" s="97"/>
    </row>
    <row r="162" spans="1:11" ht="12.75">
      <c r="A162" s="76"/>
      <c r="B162" s="76"/>
      <c r="C162" s="97"/>
      <c r="D162" s="76"/>
      <c r="E162" s="97"/>
      <c r="F162" s="79"/>
      <c r="G162" s="76"/>
      <c r="H162" s="76"/>
      <c r="I162" s="76"/>
      <c r="J162" s="76"/>
      <c r="K162" s="97"/>
    </row>
    <row r="163" spans="1:11" ht="12.75">
      <c r="A163" s="76"/>
      <c r="B163" s="76"/>
      <c r="C163" s="97"/>
      <c r="D163" s="76"/>
      <c r="E163" s="97"/>
      <c r="F163" s="79"/>
      <c r="G163" s="76"/>
      <c r="H163" s="76"/>
      <c r="I163" s="76"/>
      <c r="J163" s="76"/>
      <c r="K163" s="97"/>
    </row>
    <row r="164" spans="1:11" ht="12.75">
      <c r="A164" s="76"/>
      <c r="B164" s="76"/>
      <c r="C164" s="97"/>
      <c r="D164" s="76"/>
      <c r="E164" s="97"/>
      <c r="F164" s="79"/>
      <c r="G164" s="76"/>
      <c r="H164" s="76"/>
      <c r="I164" s="76"/>
      <c r="J164" s="76"/>
      <c r="K164" s="97"/>
    </row>
    <row r="165" spans="1:11" ht="12.75">
      <c r="A165" s="76"/>
      <c r="B165" s="76"/>
      <c r="C165" s="97"/>
      <c r="D165" s="76"/>
      <c r="E165" s="97"/>
      <c r="F165" s="79"/>
      <c r="G165" s="76"/>
      <c r="H165" s="76"/>
      <c r="I165" s="76"/>
      <c r="J165" s="76"/>
      <c r="K165" s="97"/>
    </row>
    <row r="166" spans="1:11" ht="12.75">
      <c r="A166" s="76"/>
      <c r="B166" s="76"/>
      <c r="C166" s="97"/>
      <c r="D166" s="76"/>
      <c r="E166" s="97"/>
      <c r="F166" s="79"/>
      <c r="G166" s="76"/>
      <c r="H166" s="76"/>
      <c r="I166" s="76"/>
      <c r="J166" s="76"/>
      <c r="K166" s="97"/>
    </row>
    <row r="167" spans="1:11" ht="12.75">
      <c r="A167" s="76"/>
      <c r="B167" s="76"/>
      <c r="C167" s="97"/>
      <c r="D167" s="76"/>
      <c r="E167" s="97"/>
      <c r="F167" s="79"/>
      <c r="G167" s="76"/>
      <c r="H167" s="76"/>
      <c r="I167" s="76"/>
      <c r="J167" s="76"/>
      <c r="K167" s="97"/>
    </row>
    <row r="168" spans="1:11" ht="12.75">
      <c r="A168" s="76"/>
      <c r="B168" s="76"/>
      <c r="C168" s="97"/>
      <c r="D168" s="76"/>
      <c r="E168" s="97"/>
      <c r="F168" s="79"/>
      <c r="G168" s="76"/>
      <c r="H168" s="76"/>
      <c r="I168" s="76"/>
      <c r="J168" s="76"/>
      <c r="K168" s="97"/>
    </row>
    <row r="169" spans="1:11" ht="12.75">
      <c r="A169" s="76"/>
      <c r="B169" s="76"/>
      <c r="C169" s="97"/>
      <c r="D169" s="76"/>
      <c r="E169" s="97"/>
      <c r="F169" s="79"/>
      <c r="G169" s="76"/>
      <c r="H169" s="76"/>
      <c r="I169" s="76"/>
      <c r="J169" s="76"/>
      <c r="K169" s="97"/>
    </row>
    <row r="170" spans="1:11" ht="12.75">
      <c r="A170" s="76"/>
      <c r="B170" s="76"/>
      <c r="C170" s="97"/>
      <c r="D170" s="76"/>
      <c r="E170" s="97"/>
      <c r="F170" s="79"/>
      <c r="G170" s="76"/>
      <c r="H170" s="76"/>
      <c r="I170" s="76"/>
      <c r="J170" s="76"/>
      <c r="K170" s="97"/>
    </row>
    <row r="171" spans="1:11" ht="12.75">
      <c r="A171" s="76"/>
      <c r="B171" s="76"/>
      <c r="C171" s="97"/>
      <c r="D171" s="76"/>
      <c r="E171" s="97"/>
      <c r="F171" s="79"/>
      <c r="G171" s="76"/>
      <c r="H171" s="76"/>
      <c r="I171" s="76"/>
      <c r="J171" s="76"/>
      <c r="K171" s="97"/>
    </row>
    <row r="172" spans="1:11" ht="12.75">
      <c r="A172" s="76"/>
      <c r="B172" s="76"/>
      <c r="C172" s="97"/>
      <c r="D172" s="76"/>
      <c r="E172" s="97"/>
      <c r="F172" s="79"/>
      <c r="G172" s="76"/>
      <c r="H172" s="76"/>
      <c r="I172" s="76"/>
      <c r="J172" s="76"/>
      <c r="K172" s="97"/>
    </row>
    <row r="173" spans="1:11" ht="12.75">
      <c r="A173" s="76"/>
      <c r="B173" s="76"/>
      <c r="C173" s="97"/>
      <c r="D173" s="76"/>
      <c r="E173" s="97"/>
      <c r="F173" s="79"/>
      <c r="G173" s="76"/>
      <c r="H173" s="76"/>
      <c r="I173" s="76"/>
      <c r="J173" s="76"/>
      <c r="K173" s="97"/>
    </row>
    <row r="174" spans="1:11" ht="12.75">
      <c r="A174" s="76"/>
      <c r="B174" s="76"/>
      <c r="C174" s="97"/>
      <c r="D174" s="76"/>
      <c r="E174" s="97"/>
      <c r="F174" s="79"/>
      <c r="G174" s="76"/>
      <c r="H174" s="76"/>
      <c r="I174" s="76"/>
      <c r="J174" s="76"/>
      <c r="K174" s="97"/>
    </row>
    <row r="175" spans="1:11" ht="12.75">
      <c r="A175" s="76"/>
      <c r="B175" s="76"/>
      <c r="C175" s="97"/>
      <c r="D175" s="76"/>
      <c r="E175" s="97"/>
      <c r="F175" s="79"/>
      <c r="G175" s="76"/>
      <c r="H175" s="76"/>
      <c r="I175" s="76"/>
      <c r="J175" s="76"/>
      <c r="K175" s="97"/>
    </row>
    <row r="176" spans="1:11" ht="12.75">
      <c r="A176" s="76"/>
      <c r="B176" s="76"/>
      <c r="C176" s="97"/>
      <c r="D176" s="76"/>
      <c r="E176" s="97"/>
      <c r="F176" s="79"/>
      <c r="G176" s="76"/>
      <c r="H176" s="76"/>
      <c r="I176" s="76"/>
      <c r="J176" s="76"/>
      <c r="K176" s="97"/>
    </row>
    <row r="177" spans="1:11" ht="12.75">
      <c r="A177" s="76"/>
      <c r="B177" s="76"/>
      <c r="C177" s="97"/>
      <c r="D177" s="76"/>
      <c r="E177" s="97"/>
      <c r="F177" s="79"/>
      <c r="G177" s="76"/>
      <c r="H177" s="76"/>
      <c r="I177" s="76"/>
      <c r="J177" s="76"/>
      <c r="K177" s="97"/>
    </row>
  </sheetData>
  <mergeCells count="13">
    <mergeCell ref="D5:F5"/>
    <mergeCell ref="G5:I5"/>
    <mergeCell ref="A8:E8"/>
    <mergeCell ref="G8:K8"/>
    <mergeCell ref="A9:E9"/>
    <mergeCell ref="G9:K9"/>
    <mergeCell ref="D4:F4"/>
    <mergeCell ref="G4:I4"/>
    <mergeCell ref="A1:K1"/>
    <mergeCell ref="D2:F2"/>
    <mergeCell ref="G2:I2"/>
    <mergeCell ref="D3:F3"/>
    <mergeCell ref="G3:I3"/>
  </mergeCells>
  <conditionalFormatting sqref="A2:B6 J2:K6 C6:E6 F6:F177 G6:I6 A11:E177 G11:K177">
    <cfRule type="containsBlanks" dxfId="4" priority="1">
      <formula>LEN(TRIM(A2))=0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77"/>
  <sheetViews>
    <sheetView workbookViewId="0"/>
  </sheetViews>
  <sheetFormatPr defaultColWidth="12.5703125" defaultRowHeight="15.75" customHeight="1"/>
  <cols>
    <col min="1" max="1" width="10.42578125" customWidth="1"/>
    <col min="2" max="2" width="33" customWidth="1"/>
    <col min="3" max="3" width="14.5703125" customWidth="1"/>
    <col min="4" max="4" width="20.7109375" customWidth="1"/>
    <col min="5" max="5" width="14.5703125" customWidth="1"/>
    <col min="6" max="6" width="3.85546875" customWidth="1"/>
    <col min="7" max="7" width="10.42578125" customWidth="1"/>
    <col min="8" max="8" width="33" customWidth="1"/>
    <col min="9" max="9" width="14.5703125" customWidth="1"/>
    <col min="10" max="10" width="20.7109375" customWidth="1"/>
    <col min="11" max="11" width="14.5703125" customWidth="1"/>
  </cols>
  <sheetData>
    <row r="1" spans="1:11" ht="51.75" customHeight="1">
      <c r="A1" s="202" t="str">
        <f>Bonus!A1</f>
        <v>SIMULAZIONE BONUS SARANNO FAMOSI AL 01.12.25    -    ZONA 5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ht="37.5" customHeight="1">
      <c r="A2" s="76"/>
      <c r="B2" s="76"/>
      <c r="C2" s="77" t="str">
        <f>Bonus!A2</f>
        <v>1° Under 14</v>
      </c>
      <c r="D2" s="198">
        <f>Bonus!D2</f>
        <v>0</v>
      </c>
      <c r="E2" s="199"/>
      <c r="F2" s="200"/>
      <c r="G2" s="201" t="str">
        <f>Bonus!E2</f>
        <v>6 punti OdM + Brevetto Giovanile</v>
      </c>
      <c r="H2" s="199"/>
      <c r="I2" s="200"/>
      <c r="J2" s="79"/>
      <c r="K2" s="79"/>
    </row>
    <row r="3" spans="1:11" ht="37.5" customHeight="1">
      <c r="A3" s="76"/>
      <c r="B3" s="76"/>
      <c r="C3" s="100" t="str">
        <f>Bonus!A3</f>
        <v>2° Under 14</v>
      </c>
      <c r="D3" s="210">
        <f>Bonus!D3</f>
        <v>0</v>
      </c>
      <c r="E3" s="199"/>
      <c r="F3" s="200"/>
      <c r="G3" s="211" t="str">
        <f>Bonus!E3</f>
        <v>4 punti OdM + Brevetto Giovanile</v>
      </c>
      <c r="H3" s="199"/>
      <c r="I3" s="200"/>
      <c r="J3" s="79"/>
      <c r="K3" s="79"/>
    </row>
    <row r="4" spans="1:11" ht="37.5" customHeight="1">
      <c r="A4" s="76"/>
      <c r="B4" s="76"/>
      <c r="C4" s="77" t="str">
        <f>Bonus!A4</f>
        <v>1° Under 12</v>
      </c>
      <c r="D4" s="198">
        <f>Bonus!D4</f>
        <v>0</v>
      </c>
      <c r="E4" s="199"/>
      <c r="F4" s="200"/>
      <c r="G4" s="201" t="str">
        <f>Bonus!E4</f>
        <v>4 punti OdM + Brevetto Giovanile</v>
      </c>
      <c r="H4" s="199"/>
      <c r="I4" s="200"/>
      <c r="J4" s="79"/>
      <c r="K4" s="79"/>
    </row>
    <row r="5" spans="1:11" ht="37.5" customHeight="1">
      <c r="A5" s="76"/>
      <c r="B5" s="76"/>
      <c r="C5" s="100" t="str">
        <f>Bonus!A5</f>
        <v>2° Under 12</v>
      </c>
      <c r="D5" s="210">
        <f>Bonus!D5</f>
        <v>0</v>
      </c>
      <c r="E5" s="199"/>
      <c r="F5" s="200"/>
      <c r="G5" s="211" t="str">
        <f>Bonus!E5</f>
        <v>1 punti OdM + Brevetto Giovanile</v>
      </c>
      <c r="H5" s="199"/>
      <c r="I5" s="200"/>
      <c r="J5" s="79"/>
      <c r="K5" s="79"/>
    </row>
    <row r="6" spans="1:11" ht="21.75" customHeight="1">
      <c r="A6" s="81"/>
      <c r="B6" s="81"/>
      <c r="C6" s="81"/>
      <c r="D6" s="81"/>
      <c r="E6" s="81"/>
      <c r="F6" s="76"/>
      <c r="G6" s="81"/>
      <c r="H6" s="81"/>
      <c r="I6" s="81"/>
      <c r="J6" s="81"/>
      <c r="K6" s="81"/>
    </row>
    <row r="7" spans="1:11" ht="29.25" customHeight="1">
      <c r="A7" s="82"/>
      <c r="B7" s="82"/>
      <c r="C7" s="82"/>
      <c r="D7" s="82"/>
      <c r="E7" s="82"/>
      <c r="F7" s="83"/>
      <c r="G7" s="82"/>
      <c r="H7" s="82"/>
      <c r="I7" s="82"/>
      <c r="J7" s="84" t="s">
        <v>103</v>
      </c>
      <c r="K7" s="85">
        <f ca="1">TODAY()</f>
        <v>45757</v>
      </c>
    </row>
    <row r="8" spans="1:11" ht="104.25" customHeight="1">
      <c r="A8" s="205" t="str">
        <f>CONCATENATE(" Classifica Saranno Famosi","  ",'Saranno Famosi - MASCHI'!D3,"     ")</f>
        <v xml:space="preserve"> Classifica Saranno Famosi  ZONA 5     </v>
      </c>
      <c r="B8" s="206"/>
      <c r="C8" s="206"/>
      <c r="D8" s="206"/>
      <c r="E8" s="206"/>
      <c r="F8" s="83"/>
      <c r="G8" s="205" t="str">
        <f>CONCATENATE(" Classifica Saranno Famosi","  ",'Saranno Famosi - MASCHI'!D3,"     ")</f>
        <v xml:space="preserve"> Classifica Saranno Famosi  ZONA 5     </v>
      </c>
      <c r="H8" s="206"/>
      <c r="I8" s="206"/>
      <c r="J8" s="206"/>
      <c r="K8" s="206"/>
    </row>
    <row r="9" spans="1:11" ht="50.25" customHeight="1">
      <c r="A9" s="212" t="s">
        <v>104</v>
      </c>
      <c r="B9" s="206"/>
      <c r="C9" s="206"/>
      <c r="D9" s="206"/>
      <c r="E9" s="206"/>
      <c r="F9" s="79"/>
      <c r="G9" s="212" t="s">
        <v>105</v>
      </c>
      <c r="H9" s="206"/>
      <c r="I9" s="206"/>
      <c r="J9" s="206"/>
      <c r="K9" s="206"/>
    </row>
    <row r="10" spans="1:11" ht="60">
      <c r="A10" s="102" t="s">
        <v>84</v>
      </c>
      <c r="B10" s="102" t="s">
        <v>20</v>
      </c>
      <c r="C10" s="103" t="s">
        <v>106</v>
      </c>
      <c r="D10" s="102" t="s">
        <v>107</v>
      </c>
      <c r="E10" s="103" t="s">
        <v>108</v>
      </c>
      <c r="F10" s="79"/>
      <c r="G10" s="104" t="s">
        <v>84</v>
      </c>
      <c r="H10" s="102" t="s">
        <v>20</v>
      </c>
      <c r="I10" s="103" t="s">
        <v>106</v>
      </c>
      <c r="J10" s="102" t="s">
        <v>107</v>
      </c>
      <c r="K10" s="103" t="s">
        <v>108</v>
      </c>
    </row>
    <row r="11" spans="1:11" ht="22.5" customHeight="1">
      <c r="A11" s="105" t="s">
        <v>109</v>
      </c>
      <c r="B11" s="105"/>
      <c r="C11" s="105"/>
      <c r="D11" s="105"/>
      <c r="E11" s="106"/>
      <c r="F11" s="79"/>
      <c r="G11" s="105" t="s">
        <v>109</v>
      </c>
      <c r="H11" s="105"/>
      <c r="I11" s="105"/>
      <c r="J11" s="105"/>
      <c r="K11" s="106"/>
    </row>
    <row r="12" spans="1:11" ht="22.5" customHeight="1">
      <c r="A12" s="92"/>
      <c r="B12" s="93"/>
      <c r="C12" s="94"/>
      <c r="D12" s="93"/>
      <c r="E12" s="94"/>
      <c r="F12" s="79"/>
      <c r="G12" s="92"/>
      <c r="H12" s="93"/>
      <c r="I12" s="93"/>
      <c r="J12" s="93"/>
      <c r="K12" s="94"/>
    </row>
    <row r="13" spans="1:11" ht="22.5" customHeight="1">
      <c r="A13" s="92"/>
      <c r="B13" s="93"/>
      <c r="C13" s="94"/>
      <c r="D13" s="93"/>
      <c r="E13" s="94"/>
      <c r="F13" s="79"/>
      <c r="G13" s="92"/>
      <c r="H13" s="93"/>
      <c r="I13" s="93"/>
      <c r="J13" s="93"/>
      <c r="K13" s="94"/>
    </row>
    <row r="14" spans="1:11" ht="22.5" customHeight="1">
      <c r="A14" s="93"/>
      <c r="B14" s="93"/>
      <c r="C14" s="94"/>
      <c r="D14" s="93"/>
      <c r="E14" s="94"/>
      <c r="F14" s="79"/>
      <c r="G14" s="92"/>
      <c r="H14" s="93"/>
      <c r="I14" s="93"/>
      <c r="J14" s="93"/>
      <c r="K14" s="94"/>
    </row>
    <row r="15" spans="1:11" ht="12.75">
      <c r="A15" s="95"/>
      <c r="B15" s="76"/>
      <c r="C15" s="96"/>
      <c r="D15" s="76"/>
      <c r="E15" s="97"/>
      <c r="F15" s="79"/>
      <c r="G15" s="98"/>
      <c r="H15" s="95"/>
      <c r="I15" s="99"/>
      <c r="J15" s="95"/>
      <c r="K15" s="96"/>
    </row>
    <row r="16" spans="1:11" ht="12.75">
      <c r="A16" s="95"/>
      <c r="B16" s="76"/>
      <c r="C16" s="96"/>
      <c r="D16" s="76"/>
      <c r="E16" s="97"/>
      <c r="F16" s="79"/>
      <c r="G16" s="76"/>
      <c r="H16" s="76"/>
      <c r="I16" s="76"/>
      <c r="J16" s="76"/>
      <c r="K16" s="97"/>
    </row>
    <row r="17" spans="1:11" ht="12.75">
      <c r="A17" s="76"/>
      <c r="B17" s="76"/>
      <c r="C17" s="97"/>
      <c r="D17" s="76"/>
      <c r="E17" s="97"/>
      <c r="F17" s="79"/>
      <c r="G17" s="76"/>
      <c r="H17" s="76"/>
      <c r="I17" s="76"/>
      <c r="J17" s="76"/>
      <c r="K17" s="97"/>
    </row>
    <row r="18" spans="1:11" ht="12.75">
      <c r="A18" s="76"/>
      <c r="B18" s="76"/>
      <c r="C18" s="97"/>
      <c r="D18" s="76"/>
      <c r="E18" s="97"/>
      <c r="F18" s="79"/>
      <c r="G18" s="76"/>
      <c r="H18" s="76"/>
      <c r="I18" s="76"/>
      <c r="J18" s="76"/>
      <c r="K18" s="97"/>
    </row>
    <row r="19" spans="1:11" ht="12.75">
      <c r="A19" s="76"/>
      <c r="B19" s="76"/>
      <c r="C19" s="97"/>
      <c r="D19" s="76"/>
      <c r="E19" s="97"/>
      <c r="F19" s="79"/>
      <c r="G19" s="76"/>
      <c r="H19" s="76"/>
      <c r="I19" s="76"/>
      <c r="J19" s="76"/>
      <c r="K19" s="97"/>
    </row>
    <row r="20" spans="1:11" ht="12.75">
      <c r="A20" s="76"/>
      <c r="B20" s="76"/>
      <c r="C20" s="97"/>
      <c r="D20" s="76"/>
      <c r="E20" s="97"/>
      <c r="F20" s="79"/>
      <c r="G20" s="76"/>
      <c r="H20" s="76"/>
      <c r="I20" s="76"/>
      <c r="J20" s="76"/>
      <c r="K20" s="97"/>
    </row>
    <row r="21" spans="1:11" ht="12.75">
      <c r="A21" s="76"/>
      <c r="B21" s="76"/>
      <c r="C21" s="97"/>
      <c r="D21" s="76"/>
      <c r="E21" s="97"/>
      <c r="F21" s="79"/>
      <c r="G21" s="76"/>
      <c r="H21" s="76"/>
      <c r="I21" s="76"/>
      <c r="J21" s="76"/>
      <c r="K21" s="97"/>
    </row>
    <row r="22" spans="1:11" ht="12.75">
      <c r="A22" s="76"/>
      <c r="B22" s="76"/>
      <c r="C22" s="97"/>
      <c r="D22" s="76"/>
      <c r="E22" s="97"/>
      <c r="F22" s="79"/>
      <c r="G22" s="76"/>
      <c r="H22" s="76"/>
      <c r="I22" s="76"/>
      <c r="J22" s="76"/>
      <c r="K22" s="97"/>
    </row>
    <row r="23" spans="1:11" ht="12.75">
      <c r="A23" s="76"/>
      <c r="B23" s="76"/>
      <c r="C23" s="97"/>
      <c r="D23" s="76"/>
      <c r="E23" s="97"/>
      <c r="F23" s="79"/>
      <c r="G23" s="76"/>
      <c r="H23" s="76"/>
      <c r="I23" s="76"/>
      <c r="J23" s="76"/>
      <c r="K23" s="97"/>
    </row>
    <row r="24" spans="1:11" ht="12.75">
      <c r="A24" s="76"/>
      <c r="B24" s="76"/>
      <c r="C24" s="97"/>
      <c r="D24" s="76"/>
      <c r="E24" s="97"/>
      <c r="F24" s="79"/>
      <c r="G24" s="76"/>
      <c r="H24" s="76"/>
      <c r="I24" s="76"/>
      <c r="J24" s="76"/>
      <c r="K24" s="97"/>
    </row>
    <row r="25" spans="1:11" ht="12.75">
      <c r="A25" s="76"/>
      <c r="B25" s="76"/>
      <c r="C25" s="97"/>
      <c r="D25" s="76"/>
      <c r="E25" s="97"/>
      <c r="F25" s="79"/>
      <c r="G25" s="76"/>
      <c r="H25" s="76"/>
      <c r="I25" s="76"/>
      <c r="J25" s="76"/>
      <c r="K25" s="97"/>
    </row>
    <row r="26" spans="1:11" ht="12.75">
      <c r="A26" s="76"/>
      <c r="B26" s="76"/>
      <c r="C26" s="97"/>
      <c r="D26" s="76"/>
      <c r="E26" s="97"/>
      <c r="F26" s="79"/>
      <c r="G26" s="76"/>
      <c r="H26" s="76"/>
      <c r="I26" s="76"/>
      <c r="J26" s="76"/>
      <c r="K26" s="97"/>
    </row>
    <row r="27" spans="1:11" ht="12.75">
      <c r="A27" s="76"/>
      <c r="B27" s="76"/>
      <c r="C27" s="97"/>
      <c r="D27" s="76"/>
      <c r="E27" s="97"/>
      <c r="F27" s="79"/>
      <c r="G27" s="76"/>
      <c r="H27" s="76"/>
      <c r="I27" s="76"/>
      <c r="J27" s="76"/>
      <c r="K27" s="97"/>
    </row>
    <row r="28" spans="1:11" ht="12.75">
      <c r="A28" s="76"/>
      <c r="B28" s="76"/>
      <c r="C28" s="97"/>
      <c r="D28" s="76"/>
      <c r="E28" s="97"/>
      <c r="F28" s="79"/>
      <c r="G28" s="76"/>
      <c r="H28" s="76"/>
      <c r="I28" s="76"/>
      <c r="J28" s="76"/>
      <c r="K28" s="97"/>
    </row>
    <row r="29" spans="1:11" ht="12.75">
      <c r="A29" s="76"/>
      <c r="B29" s="76"/>
      <c r="C29" s="97"/>
      <c r="D29" s="76"/>
      <c r="E29" s="97"/>
      <c r="F29" s="79"/>
      <c r="G29" s="76"/>
      <c r="H29" s="76"/>
      <c r="I29" s="76"/>
      <c r="J29" s="76"/>
      <c r="K29" s="97"/>
    </row>
    <row r="30" spans="1:11" ht="12.75">
      <c r="A30" s="76"/>
      <c r="B30" s="76"/>
      <c r="C30" s="97"/>
      <c r="D30" s="76"/>
      <c r="E30" s="97"/>
      <c r="F30" s="79"/>
      <c r="G30" s="76"/>
      <c r="H30" s="76"/>
      <c r="I30" s="76"/>
      <c r="J30" s="76"/>
      <c r="K30" s="97"/>
    </row>
    <row r="31" spans="1:11" ht="12.75">
      <c r="A31" s="76"/>
      <c r="B31" s="76"/>
      <c r="C31" s="97"/>
      <c r="D31" s="76"/>
      <c r="E31" s="97"/>
      <c r="F31" s="79"/>
      <c r="G31" s="76"/>
      <c r="H31" s="76"/>
      <c r="I31" s="76"/>
      <c r="J31" s="76"/>
      <c r="K31" s="97"/>
    </row>
    <row r="32" spans="1:11" ht="12.75">
      <c r="A32" s="76"/>
      <c r="B32" s="76"/>
      <c r="C32" s="97"/>
      <c r="D32" s="76"/>
      <c r="E32" s="97"/>
      <c r="F32" s="79"/>
      <c r="G32" s="76"/>
      <c r="H32" s="76"/>
      <c r="I32" s="76"/>
      <c r="J32" s="76"/>
      <c r="K32" s="97"/>
    </row>
    <row r="33" spans="1:11" ht="12.75">
      <c r="A33" s="76"/>
      <c r="B33" s="76"/>
      <c r="C33" s="97"/>
      <c r="D33" s="76"/>
      <c r="E33" s="97"/>
      <c r="F33" s="79"/>
      <c r="G33" s="76"/>
      <c r="H33" s="76"/>
      <c r="I33" s="76"/>
      <c r="J33" s="76"/>
      <c r="K33" s="97"/>
    </row>
    <row r="34" spans="1:11" ht="12.75">
      <c r="A34" s="76"/>
      <c r="B34" s="76"/>
      <c r="C34" s="97"/>
      <c r="D34" s="76"/>
      <c r="E34" s="97"/>
      <c r="F34" s="79"/>
      <c r="G34" s="76"/>
      <c r="H34" s="76"/>
      <c r="I34" s="76"/>
      <c r="J34" s="76"/>
      <c r="K34" s="97"/>
    </row>
    <row r="35" spans="1:11" ht="12.75">
      <c r="A35" s="76"/>
      <c r="B35" s="76"/>
      <c r="C35" s="97"/>
      <c r="D35" s="76"/>
      <c r="E35" s="97"/>
      <c r="F35" s="79"/>
      <c r="G35" s="76"/>
      <c r="H35" s="76"/>
      <c r="I35" s="76"/>
      <c r="J35" s="76"/>
      <c r="K35" s="97"/>
    </row>
    <row r="36" spans="1:11" ht="12.75">
      <c r="A36" s="76"/>
      <c r="B36" s="76"/>
      <c r="C36" s="97"/>
      <c r="D36" s="76"/>
      <c r="E36" s="97"/>
      <c r="F36" s="79"/>
      <c r="G36" s="76"/>
      <c r="H36" s="76"/>
      <c r="I36" s="76"/>
      <c r="J36" s="76"/>
      <c r="K36" s="97"/>
    </row>
    <row r="37" spans="1:11" ht="12.75">
      <c r="A37" s="76"/>
      <c r="B37" s="76"/>
      <c r="C37" s="97"/>
      <c r="D37" s="76"/>
      <c r="E37" s="97"/>
      <c r="F37" s="79"/>
      <c r="G37" s="76"/>
      <c r="H37" s="76"/>
      <c r="I37" s="76"/>
      <c r="J37" s="76"/>
      <c r="K37" s="97"/>
    </row>
    <row r="38" spans="1:11" ht="12.75">
      <c r="A38" s="76"/>
      <c r="B38" s="76"/>
      <c r="C38" s="97"/>
      <c r="D38" s="76"/>
      <c r="E38" s="97"/>
      <c r="F38" s="79"/>
      <c r="G38" s="76"/>
      <c r="H38" s="76"/>
      <c r="I38" s="76"/>
      <c r="J38" s="76"/>
      <c r="K38" s="97"/>
    </row>
    <row r="39" spans="1:11" ht="12.75">
      <c r="A39" s="76"/>
      <c r="B39" s="76"/>
      <c r="C39" s="97"/>
      <c r="D39" s="76"/>
      <c r="E39" s="97"/>
      <c r="F39" s="79"/>
      <c r="G39" s="76"/>
      <c r="H39" s="76"/>
      <c r="I39" s="76"/>
      <c r="J39" s="76"/>
      <c r="K39" s="97"/>
    </row>
    <row r="40" spans="1:11" ht="12.75">
      <c r="A40" s="76"/>
      <c r="B40" s="76"/>
      <c r="C40" s="97"/>
      <c r="D40" s="76"/>
      <c r="E40" s="97"/>
      <c r="F40" s="79"/>
      <c r="G40" s="76"/>
      <c r="H40" s="76"/>
      <c r="I40" s="76"/>
      <c r="J40" s="76"/>
      <c r="K40" s="97"/>
    </row>
    <row r="41" spans="1:11" ht="12.75">
      <c r="A41" s="76"/>
      <c r="B41" s="76"/>
      <c r="C41" s="97"/>
      <c r="D41" s="76"/>
      <c r="E41" s="97"/>
      <c r="F41" s="79"/>
      <c r="G41" s="76"/>
      <c r="H41" s="76"/>
      <c r="I41" s="76"/>
      <c r="J41" s="76"/>
      <c r="K41" s="97"/>
    </row>
    <row r="42" spans="1:11" ht="12.75">
      <c r="A42" s="76"/>
      <c r="B42" s="76"/>
      <c r="C42" s="97"/>
      <c r="D42" s="76"/>
      <c r="E42" s="97"/>
      <c r="F42" s="79"/>
      <c r="G42" s="76"/>
      <c r="H42" s="76"/>
      <c r="I42" s="76"/>
      <c r="J42" s="76"/>
      <c r="K42" s="97"/>
    </row>
    <row r="43" spans="1:11" ht="12.75">
      <c r="A43" s="76"/>
      <c r="B43" s="76"/>
      <c r="C43" s="97"/>
      <c r="D43" s="76"/>
      <c r="E43" s="97"/>
      <c r="F43" s="79"/>
      <c r="G43" s="76"/>
      <c r="H43" s="76"/>
      <c r="I43" s="76"/>
      <c r="J43" s="76"/>
      <c r="K43" s="97"/>
    </row>
    <row r="44" spans="1:11" ht="12.75">
      <c r="A44" s="76"/>
      <c r="B44" s="76"/>
      <c r="C44" s="97"/>
      <c r="D44" s="76"/>
      <c r="E44" s="97"/>
      <c r="F44" s="79"/>
      <c r="G44" s="76"/>
      <c r="H44" s="76"/>
      <c r="I44" s="76"/>
      <c r="J44" s="76"/>
      <c r="K44" s="97"/>
    </row>
    <row r="45" spans="1:11" ht="12.75">
      <c r="A45" s="76"/>
      <c r="B45" s="76"/>
      <c r="C45" s="97"/>
      <c r="D45" s="76"/>
      <c r="E45" s="97"/>
      <c r="F45" s="79"/>
      <c r="G45" s="76"/>
      <c r="H45" s="76"/>
      <c r="I45" s="76"/>
      <c r="J45" s="76"/>
      <c r="K45" s="97"/>
    </row>
    <row r="46" spans="1:11" ht="12.75">
      <c r="A46" s="76"/>
      <c r="B46" s="76"/>
      <c r="C46" s="97"/>
      <c r="D46" s="76"/>
      <c r="E46" s="97"/>
      <c r="F46" s="79"/>
      <c r="G46" s="76"/>
      <c r="H46" s="76"/>
      <c r="I46" s="76"/>
      <c r="J46" s="76"/>
      <c r="K46" s="97"/>
    </row>
    <row r="47" spans="1:11" ht="12.75">
      <c r="A47" s="76"/>
      <c r="B47" s="76"/>
      <c r="C47" s="97"/>
      <c r="D47" s="76"/>
      <c r="E47" s="97"/>
      <c r="F47" s="79"/>
      <c r="G47" s="76"/>
      <c r="H47" s="76"/>
      <c r="I47" s="76"/>
      <c r="J47" s="76"/>
      <c r="K47" s="97"/>
    </row>
    <row r="48" spans="1:11" ht="12.75">
      <c r="A48" s="76"/>
      <c r="B48" s="76"/>
      <c r="C48" s="97"/>
      <c r="D48" s="76"/>
      <c r="E48" s="97"/>
      <c r="F48" s="79"/>
      <c r="G48" s="76"/>
      <c r="H48" s="76"/>
      <c r="I48" s="76"/>
      <c r="J48" s="76"/>
      <c r="K48" s="97"/>
    </row>
    <row r="49" spans="1:11" ht="12.75">
      <c r="A49" s="76"/>
      <c r="B49" s="76"/>
      <c r="C49" s="97"/>
      <c r="D49" s="76"/>
      <c r="E49" s="97"/>
      <c r="F49" s="79"/>
      <c r="G49" s="76"/>
      <c r="H49" s="76"/>
      <c r="I49" s="76"/>
      <c r="J49" s="76"/>
      <c r="K49" s="97"/>
    </row>
    <row r="50" spans="1:11" ht="12.75">
      <c r="A50" s="76"/>
      <c r="B50" s="76"/>
      <c r="C50" s="97"/>
      <c r="D50" s="76"/>
      <c r="E50" s="97"/>
      <c r="F50" s="79"/>
      <c r="G50" s="76"/>
      <c r="H50" s="76"/>
      <c r="I50" s="76"/>
      <c r="J50" s="76"/>
      <c r="K50" s="97"/>
    </row>
    <row r="51" spans="1:11" ht="12.75">
      <c r="A51" s="76"/>
      <c r="B51" s="76"/>
      <c r="C51" s="97"/>
      <c r="D51" s="76"/>
      <c r="E51" s="97"/>
      <c r="F51" s="79"/>
      <c r="G51" s="76"/>
      <c r="H51" s="76"/>
      <c r="I51" s="76"/>
      <c r="J51" s="76"/>
      <c r="K51" s="97"/>
    </row>
    <row r="52" spans="1:11" ht="12.75">
      <c r="A52" s="76"/>
      <c r="B52" s="76"/>
      <c r="C52" s="97"/>
      <c r="D52" s="76"/>
      <c r="E52" s="97"/>
      <c r="F52" s="79"/>
      <c r="G52" s="76"/>
      <c r="H52" s="76"/>
      <c r="I52" s="76"/>
      <c r="J52" s="76"/>
      <c r="K52" s="97"/>
    </row>
    <row r="53" spans="1:11" ht="12.75">
      <c r="A53" s="76"/>
      <c r="B53" s="76"/>
      <c r="C53" s="97"/>
      <c r="D53" s="76"/>
      <c r="E53" s="97"/>
      <c r="F53" s="79"/>
      <c r="G53" s="76"/>
      <c r="H53" s="76"/>
      <c r="I53" s="76"/>
      <c r="J53" s="76"/>
      <c r="K53" s="97"/>
    </row>
    <row r="54" spans="1:11" ht="12.75">
      <c r="A54" s="76"/>
      <c r="B54" s="76"/>
      <c r="C54" s="97"/>
      <c r="D54" s="76"/>
      <c r="E54" s="97"/>
      <c r="F54" s="79"/>
      <c r="G54" s="76"/>
      <c r="H54" s="76"/>
      <c r="I54" s="76"/>
      <c r="J54" s="76"/>
      <c r="K54" s="97"/>
    </row>
    <row r="55" spans="1:11" ht="12.75">
      <c r="A55" s="76"/>
      <c r="B55" s="76"/>
      <c r="C55" s="97"/>
      <c r="D55" s="76"/>
      <c r="E55" s="97"/>
      <c r="F55" s="79"/>
      <c r="G55" s="76"/>
      <c r="H55" s="76"/>
      <c r="I55" s="76"/>
      <c r="J55" s="76"/>
      <c r="K55" s="97"/>
    </row>
    <row r="56" spans="1:11" ht="12.75">
      <c r="A56" s="76"/>
      <c r="B56" s="76"/>
      <c r="C56" s="97"/>
      <c r="D56" s="76"/>
      <c r="E56" s="97"/>
      <c r="F56" s="79"/>
      <c r="G56" s="76"/>
      <c r="H56" s="76"/>
      <c r="I56" s="76"/>
      <c r="J56" s="76"/>
      <c r="K56" s="97"/>
    </row>
    <row r="57" spans="1:11" ht="12.75">
      <c r="A57" s="76"/>
      <c r="B57" s="76"/>
      <c r="C57" s="97"/>
      <c r="D57" s="76"/>
      <c r="E57" s="97"/>
      <c r="F57" s="79"/>
      <c r="G57" s="76"/>
      <c r="H57" s="76"/>
      <c r="I57" s="76"/>
      <c r="J57" s="76"/>
      <c r="K57" s="97"/>
    </row>
    <row r="58" spans="1:11" ht="12.75">
      <c r="A58" s="76"/>
      <c r="B58" s="76"/>
      <c r="C58" s="97"/>
      <c r="D58" s="76"/>
      <c r="E58" s="97"/>
      <c r="F58" s="79"/>
      <c r="G58" s="76"/>
      <c r="H58" s="76"/>
      <c r="I58" s="76"/>
      <c r="J58" s="76"/>
      <c r="K58" s="97"/>
    </row>
    <row r="59" spans="1:11" ht="12.75">
      <c r="A59" s="76"/>
      <c r="B59" s="76"/>
      <c r="C59" s="97"/>
      <c r="D59" s="76"/>
      <c r="E59" s="97"/>
      <c r="F59" s="79"/>
      <c r="G59" s="76"/>
      <c r="H59" s="76"/>
      <c r="I59" s="76"/>
      <c r="J59" s="76"/>
      <c r="K59" s="97"/>
    </row>
    <row r="60" spans="1:11" ht="12.75">
      <c r="A60" s="76"/>
      <c r="B60" s="76"/>
      <c r="C60" s="97"/>
      <c r="D60" s="76"/>
      <c r="E60" s="97"/>
      <c r="F60" s="79"/>
      <c r="G60" s="76"/>
      <c r="H60" s="76"/>
      <c r="I60" s="76"/>
      <c r="J60" s="76"/>
      <c r="K60" s="97"/>
    </row>
    <row r="61" spans="1:11" ht="12.75">
      <c r="A61" s="76"/>
      <c r="B61" s="76"/>
      <c r="C61" s="97"/>
      <c r="D61" s="76"/>
      <c r="E61" s="97"/>
      <c r="F61" s="79"/>
      <c r="G61" s="76"/>
      <c r="H61" s="76"/>
      <c r="I61" s="76"/>
      <c r="J61" s="76"/>
      <c r="K61" s="97"/>
    </row>
    <row r="62" spans="1:11" ht="12.75">
      <c r="A62" s="76"/>
      <c r="B62" s="76"/>
      <c r="C62" s="97"/>
      <c r="D62" s="76"/>
      <c r="E62" s="97"/>
      <c r="F62" s="79"/>
      <c r="G62" s="76"/>
      <c r="H62" s="76"/>
      <c r="I62" s="76"/>
      <c r="J62" s="76"/>
      <c r="K62" s="97"/>
    </row>
    <row r="63" spans="1:11" ht="12.75">
      <c r="A63" s="76"/>
      <c r="B63" s="76"/>
      <c r="C63" s="97"/>
      <c r="D63" s="76"/>
      <c r="E63" s="97"/>
      <c r="F63" s="79"/>
      <c r="G63" s="76"/>
      <c r="H63" s="76"/>
      <c r="I63" s="76"/>
      <c r="J63" s="76"/>
      <c r="K63" s="97"/>
    </row>
    <row r="64" spans="1:11" ht="12.75">
      <c r="A64" s="76"/>
      <c r="B64" s="76"/>
      <c r="C64" s="97"/>
      <c r="D64" s="76"/>
      <c r="E64" s="97"/>
      <c r="F64" s="79"/>
      <c r="G64" s="76"/>
      <c r="H64" s="76"/>
      <c r="I64" s="76"/>
      <c r="J64" s="76"/>
      <c r="K64" s="97"/>
    </row>
    <row r="65" spans="1:11" ht="12.75">
      <c r="A65" s="76"/>
      <c r="B65" s="76"/>
      <c r="C65" s="97"/>
      <c r="D65" s="76"/>
      <c r="E65" s="97"/>
      <c r="F65" s="79"/>
      <c r="G65" s="76"/>
      <c r="H65" s="76"/>
      <c r="I65" s="76"/>
      <c r="J65" s="76"/>
      <c r="K65" s="97"/>
    </row>
    <row r="66" spans="1:11" ht="12.75">
      <c r="A66" s="76"/>
      <c r="B66" s="76"/>
      <c r="C66" s="97"/>
      <c r="D66" s="76"/>
      <c r="E66" s="97"/>
      <c r="F66" s="79"/>
      <c r="G66" s="76"/>
      <c r="H66" s="76"/>
      <c r="I66" s="76"/>
      <c r="J66" s="76"/>
      <c r="K66" s="97"/>
    </row>
    <row r="67" spans="1:11" ht="12.75">
      <c r="A67" s="76"/>
      <c r="B67" s="76"/>
      <c r="C67" s="97"/>
      <c r="D67" s="76"/>
      <c r="E67" s="97"/>
      <c r="F67" s="79"/>
      <c r="G67" s="76"/>
      <c r="H67" s="76"/>
      <c r="I67" s="76"/>
      <c r="J67" s="76"/>
      <c r="K67" s="97"/>
    </row>
    <row r="68" spans="1:11" ht="12.75">
      <c r="A68" s="76"/>
      <c r="B68" s="76"/>
      <c r="C68" s="97"/>
      <c r="D68" s="76"/>
      <c r="E68" s="97"/>
      <c r="F68" s="79"/>
      <c r="G68" s="76"/>
      <c r="H68" s="76"/>
      <c r="I68" s="76"/>
      <c r="J68" s="76"/>
      <c r="K68" s="97"/>
    </row>
    <row r="69" spans="1:11" ht="12.75">
      <c r="A69" s="76"/>
      <c r="B69" s="76"/>
      <c r="C69" s="97"/>
      <c r="D69" s="76"/>
      <c r="E69" s="97"/>
      <c r="F69" s="79"/>
      <c r="G69" s="76"/>
      <c r="H69" s="76"/>
      <c r="I69" s="76"/>
      <c r="J69" s="76"/>
      <c r="K69" s="97"/>
    </row>
    <row r="70" spans="1:11" ht="12.75">
      <c r="A70" s="76"/>
      <c r="B70" s="76"/>
      <c r="C70" s="97"/>
      <c r="D70" s="76"/>
      <c r="E70" s="97"/>
      <c r="F70" s="79"/>
      <c r="G70" s="76"/>
      <c r="H70" s="76"/>
      <c r="I70" s="76"/>
      <c r="J70" s="76"/>
      <c r="K70" s="97"/>
    </row>
    <row r="71" spans="1:11" ht="12.75">
      <c r="A71" s="76"/>
      <c r="B71" s="76"/>
      <c r="C71" s="97"/>
      <c r="D71" s="76"/>
      <c r="E71" s="97"/>
      <c r="F71" s="79"/>
      <c r="G71" s="76"/>
      <c r="H71" s="76"/>
      <c r="I71" s="76"/>
      <c r="J71" s="76"/>
      <c r="K71" s="97"/>
    </row>
    <row r="72" spans="1:11" ht="12.75">
      <c r="A72" s="76"/>
      <c r="B72" s="76"/>
      <c r="C72" s="97"/>
      <c r="D72" s="76"/>
      <c r="E72" s="97"/>
      <c r="F72" s="79"/>
      <c r="G72" s="76"/>
      <c r="H72" s="76"/>
      <c r="I72" s="76"/>
      <c r="J72" s="76"/>
      <c r="K72" s="97"/>
    </row>
    <row r="73" spans="1:11" ht="12.75">
      <c r="A73" s="76"/>
      <c r="B73" s="76"/>
      <c r="C73" s="97"/>
      <c r="D73" s="76"/>
      <c r="E73" s="97"/>
      <c r="F73" s="79"/>
      <c r="G73" s="76"/>
      <c r="H73" s="76"/>
      <c r="I73" s="76"/>
      <c r="J73" s="76"/>
      <c r="K73" s="97"/>
    </row>
    <row r="74" spans="1:11" ht="12.75">
      <c r="A74" s="76"/>
      <c r="B74" s="76"/>
      <c r="C74" s="97"/>
      <c r="D74" s="76"/>
      <c r="E74" s="97"/>
      <c r="F74" s="79"/>
      <c r="G74" s="76"/>
      <c r="H74" s="76"/>
      <c r="I74" s="76"/>
      <c r="J74" s="76"/>
      <c r="K74" s="97"/>
    </row>
    <row r="75" spans="1:11" ht="12.75">
      <c r="A75" s="76"/>
      <c r="B75" s="76"/>
      <c r="C75" s="97"/>
      <c r="D75" s="76"/>
      <c r="E75" s="97"/>
      <c r="F75" s="79"/>
      <c r="G75" s="76"/>
      <c r="H75" s="76"/>
      <c r="I75" s="76"/>
      <c r="J75" s="76"/>
      <c r="K75" s="97"/>
    </row>
    <row r="76" spans="1:11" ht="12.75">
      <c r="A76" s="76"/>
      <c r="B76" s="76"/>
      <c r="C76" s="97"/>
      <c r="D76" s="76"/>
      <c r="E76" s="97"/>
      <c r="F76" s="79"/>
      <c r="G76" s="76"/>
      <c r="H76" s="76"/>
      <c r="I76" s="76"/>
      <c r="J76" s="76"/>
      <c r="K76" s="97"/>
    </row>
    <row r="77" spans="1:11" ht="12.75">
      <c r="A77" s="76"/>
      <c r="B77" s="76"/>
      <c r="C77" s="97"/>
      <c r="D77" s="76"/>
      <c r="E77" s="97"/>
      <c r="F77" s="79"/>
      <c r="G77" s="76"/>
      <c r="H77" s="76"/>
      <c r="I77" s="76"/>
      <c r="J77" s="76"/>
      <c r="K77" s="97"/>
    </row>
    <row r="78" spans="1:11" ht="12.75">
      <c r="A78" s="76"/>
      <c r="B78" s="76"/>
      <c r="C78" s="97"/>
      <c r="D78" s="76"/>
      <c r="E78" s="97"/>
      <c r="F78" s="79"/>
      <c r="G78" s="76"/>
      <c r="H78" s="76"/>
      <c r="I78" s="76"/>
      <c r="J78" s="76"/>
      <c r="K78" s="97"/>
    </row>
    <row r="79" spans="1:11" ht="12.75">
      <c r="A79" s="76"/>
      <c r="B79" s="76"/>
      <c r="C79" s="97"/>
      <c r="D79" s="76"/>
      <c r="E79" s="97"/>
      <c r="F79" s="79"/>
      <c r="G79" s="76"/>
      <c r="H79" s="76"/>
      <c r="I79" s="76"/>
      <c r="J79" s="76"/>
      <c r="K79" s="97"/>
    </row>
    <row r="80" spans="1:11" ht="12.75">
      <c r="A80" s="76"/>
      <c r="B80" s="76"/>
      <c r="C80" s="97"/>
      <c r="D80" s="76"/>
      <c r="E80" s="97"/>
      <c r="F80" s="79"/>
      <c r="G80" s="76"/>
      <c r="H80" s="76"/>
      <c r="I80" s="76"/>
      <c r="J80" s="76"/>
      <c r="K80" s="97"/>
    </row>
    <row r="81" spans="1:11" ht="12.75">
      <c r="A81" s="76"/>
      <c r="B81" s="76"/>
      <c r="C81" s="97"/>
      <c r="D81" s="76"/>
      <c r="E81" s="97"/>
      <c r="F81" s="79"/>
      <c r="G81" s="76"/>
      <c r="H81" s="76"/>
      <c r="I81" s="76"/>
      <c r="J81" s="76"/>
      <c r="K81" s="97"/>
    </row>
    <row r="82" spans="1:11" ht="12.75">
      <c r="A82" s="76"/>
      <c r="B82" s="76"/>
      <c r="C82" s="97"/>
      <c r="D82" s="76"/>
      <c r="E82" s="97"/>
      <c r="F82" s="79"/>
      <c r="G82" s="76"/>
      <c r="H82" s="76"/>
      <c r="I82" s="76"/>
      <c r="J82" s="76"/>
      <c r="K82" s="97"/>
    </row>
    <row r="83" spans="1:11" ht="12.75">
      <c r="A83" s="76"/>
      <c r="B83" s="76"/>
      <c r="C83" s="97"/>
      <c r="D83" s="76"/>
      <c r="E83" s="97"/>
      <c r="F83" s="79"/>
      <c r="G83" s="76"/>
      <c r="H83" s="76"/>
      <c r="I83" s="76"/>
      <c r="J83" s="76"/>
      <c r="K83" s="97"/>
    </row>
    <row r="84" spans="1:11" ht="12.75">
      <c r="A84" s="76"/>
      <c r="B84" s="76"/>
      <c r="C84" s="97"/>
      <c r="D84" s="76"/>
      <c r="E84" s="97"/>
      <c r="F84" s="79"/>
      <c r="G84" s="76"/>
      <c r="H84" s="76"/>
      <c r="I84" s="76"/>
      <c r="J84" s="76"/>
      <c r="K84" s="97"/>
    </row>
    <row r="85" spans="1:11" ht="12.75">
      <c r="A85" s="76"/>
      <c r="B85" s="76"/>
      <c r="C85" s="97"/>
      <c r="D85" s="76"/>
      <c r="E85" s="97"/>
      <c r="F85" s="79"/>
      <c r="G85" s="76"/>
      <c r="H85" s="76"/>
      <c r="I85" s="76"/>
      <c r="J85" s="76"/>
      <c r="K85" s="97"/>
    </row>
    <row r="86" spans="1:11" ht="12.75">
      <c r="A86" s="76"/>
      <c r="B86" s="76"/>
      <c r="C86" s="97"/>
      <c r="D86" s="76"/>
      <c r="E86" s="97"/>
      <c r="F86" s="79"/>
      <c r="G86" s="76"/>
      <c r="H86" s="76"/>
      <c r="I86" s="76"/>
      <c r="J86" s="76"/>
      <c r="K86" s="97"/>
    </row>
    <row r="87" spans="1:11" ht="12.75">
      <c r="A87" s="76"/>
      <c r="B87" s="76"/>
      <c r="C87" s="97"/>
      <c r="D87" s="76"/>
      <c r="E87" s="97"/>
      <c r="F87" s="79"/>
      <c r="G87" s="76"/>
      <c r="H87" s="76"/>
      <c r="I87" s="76"/>
      <c r="J87" s="76"/>
      <c r="K87" s="97"/>
    </row>
    <row r="88" spans="1:11" ht="12.75">
      <c r="A88" s="76"/>
      <c r="B88" s="76"/>
      <c r="C88" s="97"/>
      <c r="D88" s="76"/>
      <c r="E88" s="97"/>
      <c r="F88" s="79"/>
      <c r="G88" s="76"/>
      <c r="H88" s="76"/>
      <c r="I88" s="76"/>
      <c r="J88" s="76"/>
      <c r="K88" s="97"/>
    </row>
    <row r="89" spans="1:11" ht="12.75">
      <c r="A89" s="76"/>
      <c r="B89" s="76"/>
      <c r="C89" s="97"/>
      <c r="D89" s="76"/>
      <c r="E89" s="97"/>
      <c r="F89" s="79"/>
      <c r="G89" s="76"/>
      <c r="H89" s="76"/>
      <c r="I89" s="76"/>
      <c r="J89" s="76"/>
      <c r="K89" s="97"/>
    </row>
    <row r="90" spans="1:11" ht="12.75">
      <c r="A90" s="76"/>
      <c r="B90" s="76"/>
      <c r="C90" s="97"/>
      <c r="D90" s="76"/>
      <c r="E90" s="97"/>
      <c r="F90" s="79"/>
      <c r="G90" s="76"/>
      <c r="H90" s="76"/>
      <c r="I90" s="76"/>
      <c r="J90" s="76"/>
      <c r="K90" s="97"/>
    </row>
    <row r="91" spans="1:11" ht="12.75">
      <c r="A91" s="76"/>
      <c r="B91" s="76"/>
      <c r="C91" s="97"/>
      <c r="D91" s="76"/>
      <c r="E91" s="97"/>
      <c r="F91" s="79"/>
      <c r="G91" s="76"/>
      <c r="H91" s="76"/>
      <c r="I91" s="76"/>
      <c r="J91" s="76"/>
      <c r="K91" s="97"/>
    </row>
    <row r="92" spans="1:11" ht="12.75">
      <c r="A92" s="76"/>
      <c r="B92" s="76"/>
      <c r="C92" s="97"/>
      <c r="D92" s="76"/>
      <c r="E92" s="97"/>
      <c r="F92" s="79"/>
      <c r="G92" s="76"/>
      <c r="H92" s="76"/>
      <c r="I92" s="76"/>
      <c r="J92" s="76"/>
      <c r="K92" s="97"/>
    </row>
    <row r="93" spans="1:11" ht="12.75">
      <c r="A93" s="76"/>
      <c r="B93" s="76"/>
      <c r="C93" s="97"/>
      <c r="D93" s="76"/>
      <c r="E93" s="97"/>
      <c r="F93" s="79"/>
      <c r="G93" s="76"/>
      <c r="H93" s="76"/>
      <c r="I93" s="76"/>
      <c r="J93" s="76"/>
      <c r="K93" s="97"/>
    </row>
    <row r="94" spans="1:11" ht="12.75">
      <c r="A94" s="76"/>
      <c r="B94" s="76"/>
      <c r="C94" s="97"/>
      <c r="D94" s="76"/>
      <c r="E94" s="97"/>
      <c r="F94" s="79"/>
      <c r="G94" s="76"/>
      <c r="H94" s="76"/>
      <c r="I94" s="76"/>
      <c r="J94" s="76"/>
      <c r="K94" s="97"/>
    </row>
    <row r="95" spans="1:11" ht="12.75">
      <c r="A95" s="76"/>
      <c r="B95" s="76"/>
      <c r="C95" s="97"/>
      <c r="D95" s="76"/>
      <c r="E95" s="97"/>
      <c r="F95" s="79"/>
      <c r="G95" s="76"/>
      <c r="H95" s="76"/>
      <c r="I95" s="76"/>
      <c r="J95" s="76"/>
      <c r="K95" s="97"/>
    </row>
    <row r="96" spans="1:11" ht="12.75">
      <c r="A96" s="76"/>
      <c r="B96" s="76"/>
      <c r="C96" s="97"/>
      <c r="D96" s="76"/>
      <c r="E96" s="97"/>
      <c r="F96" s="79"/>
      <c r="G96" s="76"/>
      <c r="H96" s="76"/>
      <c r="I96" s="76"/>
      <c r="J96" s="76"/>
      <c r="K96" s="97"/>
    </row>
    <row r="97" spans="1:11" ht="12.75">
      <c r="A97" s="76"/>
      <c r="B97" s="76"/>
      <c r="C97" s="97"/>
      <c r="D97" s="76"/>
      <c r="E97" s="97"/>
      <c r="F97" s="79"/>
      <c r="G97" s="76"/>
      <c r="H97" s="76"/>
      <c r="I97" s="76"/>
      <c r="J97" s="76"/>
      <c r="K97" s="97"/>
    </row>
    <row r="98" spans="1:11" ht="12.75">
      <c r="A98" s="76"/>
      <c r="B98" s="76"/>
      <c r="C98" s="97"/>
      <c r="D98" s="76"/>
      <c r="E98" s="97"/>
      <c r="F98" s="79"/>
      <c r="G98" s="76"/>
      <c r="H98" s="76"/>
      <c r="I98" s="76"/>
      <c r="J98" s="76"/>
      <c r="K98" s="97"/>
    </row>
    <row r="99" spans="1:11" ht="12.75">
      <c r="A99" s="76"/>
      <c r="B99" s="76"/>
      <c r="C99" s="97"/>
      <c r="D99" s="76"/>
      <c r="E99" s="97"/>
      <c r="F99" s="79"/>
      <c r="G99" s="76"/>
      <c r="H99" s="76"/>
      <c r="I99" s="76"/>
      <c r="J99" s="76"/>
      <c r="K99" s="97"/>
    </row>
    <row r="100" spans="1:11" ht="12.75">
      <c r="A100" s="76"/>
      <c r="B100" s="76"/>
      <c r="C100" s="97"/>
      <c r="D100" s="76"/>
      <c r="E100" s="97"/>
      <c r="F100" s="79"/>
      <c r="G100" s="76"/>
      <c r="H100" s="76"/>
      <c r="I100" s="76"/>
      <c r="J100" s="76"/>
      <c r="K100" s="97"/>
    </row>
    <row r="101" spans="1:11" ht="12.75">
      <c r="A101" s="76"/>
      <c r="B101" s="76"/>
      <c r="C101" s="97"/>
      <c r="D101" s="76"/>
      <c r="E101" s="97"/>
      <c r="F101" s="79"/>
      <c r="G101" s="76"/>
      <c r="H101" s="76"/>
      <c r="I101" s="76"/>
      <c r="J101" s="76"/>
      <c r="K101" s="97"/>
    </row>
    <row r="102" spans="1:11" ht="12.75">
      <c r="A102" s="76"/>
      <c r="B102" s="76"/>
      <c r="C102" s="97"/>
      <c r="D102" s="76"/>
      <c r="E102" s="97"/>
      <c r="F102" s="79"/>
      <c r="G102" s="76"/>
      <c r="H102" s="76"/>
      <c r="I102" s="76"/>
      <c r="J102" s="76"/>
      <c r="K102" s="97"/>
    </row>
    <row r="103" spans="1:11" ht="12.75">
      <c r="A103" s="76"/>
      <c r="B103" s="76"/>
      <c r="C103" s="97"/>
      <c r="D103" s="76"/>
      <c r="E103" s="97"/>
      <c r="F103" s="79"/>
      <c r="G103" s="76"/>
      <c r="H103" s="76"/>
      <c r="I103" s="76"/>
      <c r="J103" s="76"/>
      <c r="K103" s="97"/>
    </row>
    <row r="104" spans="1:11" ht="12.75">
      <c r="A104" s="76"/>
      <c r="B104" s="76"/>
      <c r="C104" s="97"/>
      <c r="D104" s="76"/>
      <c r="E104" s="97"/>
      <c r="F104" s="79"/>
      <c r="G104" s="76"/>
      <c r="H104" s="76"/>
      <c r="I104" s="76"/>
      <c r="J104" s="76"/>
      <c r="K104" s="97"/>
    </row>
    <row r="105" spans="1:11" ht="12.75">
      <c r="A105" s="76"/>
      <c r="B105" s="76"/>
      <c r="C105" s="97"/>
      <c r="D105" s="76"/>
      <c r="E105" s="97"/>
      <c r="F105" s="79"/>
      <c r="G105" s="76"/>
      <c r="H105" s="76"/>
      <c r="I105" s="76"/>
      <c r="J105" s="76"/>
      <c r="K105" s="97"/>
    </row>
    <row r="106" spans="1:11" ht="12.75">
      <c r="A106" s="76"/>
      <c r="B106" s="76"/>
      <c r="C106" s="97"/>
      <c r="D106" s="76"/>
      <c r="E106" s="97"/>
      <c r="F106" s="79"/>
      <c r="G106" s="76"/>
      <c r="H106" s="76"/>
      <c r="I106" s="76"/>
      <c r="J106" s="76"/>
      <c r="K106" s="97"/>
    </row>
    <row r="107" spans="1:11" ht="12.75">
      <c r="A107" s="76"/>
      <c r="B107" s="76"/>
      <c r="C107" s="97"/>
      <c r="D107" s="76"/>
      <c r="E107" s="97"/>
      <c r="F107" s="79"/>
      <c r="G107" s="76"/>
      <c r="H107" s="76"/>
      <c r="I107" s="76"/>
      <c r="J107" s="76"/>
      <c r="K107" s="97"/>
    </row>
    <row r="108" spans="1:11" ht="12.75">
      <c r="A108" s="76"/>
      <c r="B108" s="76"/>
      <c r="C108" s="97"/>
      <c r="D108" s="76"/>
      <c r="E108" s="97"/>
      <c r="F108" s="79"/>
      <c r="G108" s="76"/>
      <c r="H108" s="76"/>
      <c r="I108" s="76"/>
      <c r="J108" s="76"/>
      <c r="K108" s="97"/>
    </row>
    <row r="109" spans="1:11" ht="12.75">
      <c r="A109" s="76"/>
      <c r="B109" s="76"/>
      <c r="C109" s="97"/>
      <c r="D109" s="76"/>
      <c r="E109" s="97"/>
      <c r="F109" s="79"/>
      <c r="G109" s="76"/>
      <c r="H109" s="76"/>
      <c r="I109" s="76"/>
      <c r="J109" s="76"/>
      <c r="K109" s="97"/>
    </row>
    <row r="110" spans="1:11" ht="12.75">
      <c r="A110" s="76"/>
      <c r="B110" s="76"/>
      <c r="C110" s="97"/>
      <c r="D110" s="76"/>
      <c r="E110" s="97"/>
      <c r="F110" s="79"/>
      <c r="G110" s="76"/>
      <c r="H110" s="76"/>
      <c r="I110" s="76"/>
      <c r="J110" s="76"/>
      <c r="K110" s="97"/>
    </row>
    <row r="111" spans="1:11" ht="12.75">
      <c r="A111" s="76"/>
      <c r="B111" s="76"/>
      <c r="C111" s="97"/>
      <c r="D111" s="76"/>
      <c r="E111" s="97"/>
      <c r="F111" s="79"/>
      <c r="G111" s="76"/>
      <c r="H111" s="76"/>
      <c r="I111" s="76"/>
      <c r="J111" s="76"/>
      <c r="K111" s="97"/>
    </row>
    <row r="112" spans="1:11" ht="12.75">
      <c r="A112" s="76"/>
      <c r="B112" s="76"/>
      <c r="C112" s="97"/>
      <c r="D112" s="76"/>
      <c r="E112" s="97"/>
      <c r="F112" s="79"/>
      <c r="G112" s="76"/>
      <c r="H112" s="76"/>
      <c r="I112" s="76"/>
      <c r="J112" s="76"/>
      <c r="K112" s="97"/>
    </row>
    <row r="113" spans="1:11" ht="12.75">
      <c r="A113" s="76"/>
      <c r="B113" s="76"/>
      <c r="C113" s="97"/>
      <c r="D113" s="76"/>
      <c r="E113" s="97"/>
      <c r="F113" s="79"/>
      <c r="G113" s="76"/>
      <c r="H113" s="76"/>
      <c r="I113" s="76"/>
      <c r="J113" s="76"/>
      <c r="K113" s="97"/>
    </row>
    <row r="114" spans="1:11" ht="12.75">
      <c r="A114" s="76"/>
      <c r="B114" s="76"/>
      <c r="C114" s="97"/>
      <c r="D114" s="76"/>
      <c r="E114" s="97"/>
      <c r="F114" s="79"/>
      <c r="G114" s="76"/>
      <c r="H114" s="76"/>
      <c r="I114" s="76"/>
      <c r="J114" s="76"/>
      <c r="K114" s="97"/>
    </row>
    <row r="115" spans="1:11" ht="12.75">
      <c r="A115" s="76"/>
      <c r="B115" s="76"/>
      <c r="C115" s="97"/>
      <c r="D115" s="76"/>
      <c r="E115" s="97"/>
      <c r="F115" s="79"/>
      <c r="G115" s="76"/>
      <c r="H115" s="76"/>
      <c r="I115" s="76"/>
      <c r="J115" s="76"/>
      <c r="K115" s="97"/>
    </row>
    <row r="116" spans="1:11" ht="12.75">
      <c r="A116" s="76"/>
      <c r="B116" s="76"/>
      <c r="C116" s="97"/>
      <c r="D116" s="76"/>
      <c r="E116" s="97"/>
      <c r="F116" s="79"/>
      <c r="G116" s="76"/>
      <c r="H116" s="76"/>
      <c r="I116" s="76"/>
      <c r="J116" s="76"/>
      <c r="K116" s="97"/>
    </row>
    <row r="117" spans="1:11" ht="12.75">
      <c r="A117" s="76"/>
      <c r="B117" s="76"/>
      <c r="C117" s="97"/>
      <c r="D117" s="76"/>
      <c r="E117" s="97"/>
      <c r="F117" s="79"/>
      <c r="G117" s="76"/>
      <c r="H117" s="76"/>
      <c r="I117" s="76"/>
      <c r="J117" s="76"/>
      <c r="K117" s="97"/>
    </row>
    <row r="118" spans="1:11" ht="12.75">
      <c r="A118" s="76"/>
      <c r="B118" s="76"/>
      <c r="C118" s="97"/>
      <c r="D118" s="76"/>
      <c r="E118" s="97"/>
      <c r="F118" s="79"/>
      <c r="G118" s="76"/>
      <c r="H118" s="76"/>
      <c r="I118" s="76"/>
      <c r="J118" s="76"/>
      <c r="K118" s="97"/>
    </row>
    <row r="119" spans="1:11" ht="12.75">
      <c r="A119" s="76"/>
      <c r="B119" s="76"/>
      <c r="C119" s="97"/>
      <c r="D119" s="76"/>
      <c r="E119" s="97"/>
      <c r="F119" s="79"/>
      <c r="G119" s="76"/>
      <c r="H119" s="76"/>
      <c r="I119" s="76"/>
      <c r="J119" s="76"/>
      <c r="K119" s="97"/>
    </row>
    <row r="120" spans="1:11" ht="12.75">
      <c r="A120" s="76"/>
      <c r="B120" s="76"/>
      <c r="C120" s="97"/>
      <c r="D120" s="76"/>
      <c r="E120" s="97"/>
      <c r="F120" s="79"/>
      <c r="G120" s="76"/>
      <c r="H120" s="76"/>
      <c r="I120" s="76"/>
      <c r="J120" s="76"/>
      <c r="K120" s="97"/>
    </row>
    <row r="121" spans="1:11" ht="12.75">
      <c r="A121" s="76"/>
      <c r="B121" s="76"/>
      <c r="C121" s="97"/>
      <c r="D121" s="76"/>
      <c r="E121" s="97"/>
      <c r="F121" s="79"/>
      <c r="G121" s="76"/>
      <c r="H121" s="76"/>
      <c r="I121" s="76"/>
      <c r="J121" s="76"/>
      <c r="K121" s="97"/>
    </row>
    <row r="122" spans="1:11" ht="12.75">
      <c r="A122" s="76"/>
      <c r="B122" s="76"/>
      <c r="C122" s="97"/>
      <c r="D122" s="76"/>
      <c r="E122" s="97"/>
      <c r="F122" s="79"/>
      <c r="G122" s="76"/>
      <c r="H122" s="76"/>
      <c r="I122" s="76"/>
      <c r="J122" s="76"/>
      <c r="K122" s="97"/>
    </row>
    <row r="123" spans="1:11" ht="12.75">
      <c r="A123" s="76"/>
      <c r="B123" s="76"/>
      <c r="C123" s="97"/>
      <c r="D123" s="76"/>
      <c r="E123" s="97"/>
      <c r="F123" s="79"/>
      <c r="G123" s="76"/>
      <c r="H123" s="76"/>
      <c r="I123" s="76"/>
      <c r="J123" s="76"/>
      <c r="K123" s="97"/>
    </row>
    <row r="124" spans="1:11" ht="12.75">
      <c r="A124" s="76"/>
      <c r="B124" s="76"/>
      <c r="C124" s="97"/>
      <c r="D124" s="76"/>
      <c r="E124" s="97"/>
      <c r="F124" s="79"/>
      <c r="G124" s="76"/>
      <c r="H124" s="76"/>
      <c r="I124" s="76"/>
      <c r="J124" s="76"/>
      <c r="K124" s="97"/>
    </row>
    <row r="125" spans="1:11" ht="12.75">
      <c r="A125" s="76"/>
      <c r="B125" s="76"/>
      <c r="C125" s="97"/>
      <c r="D125" s="76"/>
      <c r="E125" s="97"/>
      <c r="F125" s="79"/>
      <c r="G125" s="76"/>
      <c r="H125" s="76"/>
      <c r="I125" s="76"/>
      <c r="J125" s="76"/>
      <c r="K125" s="97"/>
    </row>
    <row r="126" spans="1:11" ht="12.75">
      <c r="A126" s="76"/>
      <c r="B126" s="76"/>
      <c r="C126" s="97"/>
      <c r="D126" s="76"/>
      <c r="E126" s="97"/>
      <c r="F126" s="79"/>
      <c r="G126" s="76"/>
      <c r="H126" s="76"/>
      <c r="I126" s="76"/>
      <c r="J126" s="76"/>
      <c r="K126" s="97"/>
    </row>
    <row r="127" spans="1:11" ht="12.75">
      <c r="A127" s="76"/>
      <c r="B127" s="76"/>
      <c r="C127" s="97"/>
      <c r="D127" s="76"/>
      <c r="E127" s="97"/>
      <c r="F127" s="79"/>
      <c r="G127" s="76"/>
      <c r="H127" s="76"/>
      <c r="I127" s="76"/>
      <c r="J127" s="76"/>
      <c r="K127" s="97"/>
    </row>
    <row r="128" spans="1:11" ht="12.75">
      <c r="A128" s="76"/>
      <c r="B128" s="76"/>
      <c r="C128" s="97"/>
      <c r="D128" s="76"/>
      <c r="E128" s="97"/>
      <c r="F128" s="79"/>
      <c r="G128" s="76"/>
      <c r="H128" s="76"/>
      <c r="I128" s="76"/>
      <c r="J128" s="76"/>
      <c r="K128" s="97"/>
    </row>
    <row r="129" spans="1:11" ht="12.75">
      <c r="A129" s="76"/>
      <c r="B129" s="76"/>
      <c r="C129" s="97"/>
      <c r="D129" s="76"/>
      <c r="E129" s="97"/>
      <c r="F129" s="79"/>
      <c r="G129" s="76"/>
      <c r="H129" s="76"/>
      <c r="I129" s="76"/>
      <c r="J129" s="76"/>
      <c r="K129" s="97"/>
    </row>
    <row r="130" spans="1:11" ht="12.75">
      <c r="A130" s="76"/>
      <c r="B130" s="76"/>
      <c r="C130" s="97"/>
      <c r="D130" s="76"/>
      <c r="E130" s="97"/>
      <c r="F130" s="79"/>
      <c r="G130" s="76"/>
      <c r="H130" s="76"/>
      <c r="I130" s="76"/>
      <c r="J130" s="76"/>
      <c r="K130" s="97"/>
    </row>
    <row r="131" spans="1:11" ht="12.75">
      <c r="A131" s="76"/>
      <c r="B131" s="76"/>
      <c r="C131" s="97"/>
      <c r="D131" s="76"/>
      <c r="E131" s="97"/>
      <c r="F131" s="79"/>
      <c r="G131" s="76"/>
      <c r="H131" s="76"/>
      <c r="I131" s="76"/>
      <c r="J131" s="76"/>
      <c r="K131" s="97"/>
    </row>
    <row r="132" spans="1:11" ht="12.75">
      <c r="A132" s="76"/>
      <c r="B132" s="76"/>
      <c r="C132" s="97"/>
      <c r="D132" s="76"/>
      <c r="E132" s="97"/>
      <c r="F132" s="79"/>
      <c r="G132" s="76"/>
      <c r="H132" s="76"/>
      <c r="I132" s="76"/>
      <c r="J132" s="76"/>
      <c r="K132" s="97"/>
    </row>
    <row r="133" spans="1:11" ht="12.75">
      <c r="A133" s="76"/>
      <c r="B133" s="76"/>
      <c r="C133" s="97"/>
      <c r="D133" s="76"/>
      <c r="E133" s="97"/>
      <c r="F133" s="79"/>
      <c r="G133" s="76"/>
      <c r="H133" s="76"/>
      <c r="I133" s="76"/>
      <c r="J133" s="76"/>
      <c r="K133" s="97"/>
    </row>
    <row r="134" spans="1:11" ht="12.75">
      <c r="A134" s="76"/>
      <c r="B134" s="76"/>
      <c r="C134" s="97"/>
      <c r="D134" s="76"/>
      <c r="E134" s="97"/>
      <c r="F134" s="79"/>
      <c r="G134" s="76"/>
      <c r="H134" s="76"/>
      <c r="I134" s="76"/>
      <c r="J134" s="76"/>
      <c r="K134" s="97"/>
    </row>
    <row r="135" spans="1:11" ht="12.75">
      <c r="A135" s="76"/>
      <c r="B135" s="76"/>
      <c r="C135" s="97"/>
      <c r="D135" s="76"/>
      <c r="E135" s="97"/>
      <c r="F135" s="79"/>
      <c r="G135" s="76"/>
      <c r="H135" s="76"/>
      <c r="I135" s="76"/>
      <c r="J135" s="76"/>
      <c r="K135" s="97"/>
    </row>
    <row r="136" spans="1:11" ht="12.75">
      <c r="A136" s="76"/>
      <c r="B136" s="76"/>
      <c r="C136" s="97"/>
      <c r="D136" s="76"/>
      <c r="E136" s="97"/>
      <c r="F136" s="79"/>
      <c r="G136" s="76"/>
      <c r="H136" s="76"/>
      <c r="I136" s="76"/>
      <c r="J136" s="76"/>
      <c r="K136" s="97"/>
    </row>
    <row r="137" spans="1:11" ht="12.75">
      <c r="A137" s="76"/>
      <c r="B137" s="76"/>
      <c r="C137" s="97"/>
      <c r="D137" s="76"/>
      <c r="E137" s="97"/>
      <c r="F137" s="79"/>
      <c r="G137" s="76"/>
      <c r="H137" s="76"/>
      <c r="I137" s="76"/>
      <c r="J137" s="76"/>
      <c r="K137" s="97"/>
    </row>
    <row r="138" spans="1:11" ht="12.75">
      <c r="A138" s="76"/>
      <c r="B138" s="76"/>
      <c r="C138" s="97"/>
      <c r="D138" s="76"/>
      <c r="E138" s="97"/>
      <c r="F138" s="79"/>
      <c r="G138" s="76"/>
      <c r="H138" s="76"/>
      <c r="I138" s="76"/>
      <c r="J138" s="76"/>
      <c r="K138" s="97"/>
    </row>
    <row r="139" spans="1:11" ht="12.75">
      <c r="A139" s="76"/>
      <c r="B139" s="76"/>
      <c r="C139" s="97"/>
      <c r="D139" s="76"/>
      <c r="E139" s="97"/>
      <c r="F139" s="79"/>
      <c r="G139" s="76"/>
      <c r="H139" s="76"/>
      <c r="I139" s="76"/>
      <c r="J139" s="76"/>
      <c r="K139" s="97"/>
    </row>
    <row r="140" spans="1:11" ht="12.75">
      <c r="A140" s="76"/>
      <c r="B140" s="76"/>
      <c r="C140" s="97"/>
      <c r="D140" s="76"/>
      <c r="E140" s="97"/>
      <c r="F140" s="79"/>
      <c r="G140" s="76"/>
      <c r="H140" s="76"/>
      <c r="I140" s="76"/>
      <c r="J140" s="76"/>
      <c r="K140" s="97"/>
    </row>
    <row r="141" spans="1:11" ht="12.75">
      <c r="A141" s="76"/>
      <c r="B141" s="76"/>
      <c r="C141" s="97"/>
      <c r="D141" s="76"/>
      <c r="E141" s="97"/>
      <c r="F141" s="79"/>
      <c r="G141" s="76"/>
      <c r="H141" s="76"/>
      <c r="I141" s="76"/>
      <c r="J141" s="76"/>
      <c r="K141" s="97"/>
    </row>
    <row r="142" spans="1:11" ht="12.75">
      <c r="A142" s="76"/>
      <c r="B142" s="76"/>
      <c r="C142" s="97"/>
      <c r="D142" s="76"/>
      <c r="E142" s="97"/>
      <c r="F142" s="79"/>
      <c r="G142" s="76"/>
      <c r="H142" s="76"/>
      <c r="I142" s="76"/>
      <c r="J142" s="76"/>
      <c r="K142" s="97"/>
    </row>
    <row r="143" spans="1:11" ht="12.75">
      <c r="A143" s="76"/>
      <c r="B143" s="76"/>
      <c r="C143" s="97"/>
      <c r="D143" s="76"/>
      <c r="E143" s="97"/>
      <c r="F143" s="79"/>
      <c r="G143" s="76"/>
      <c r="H143" s="76"/>
      <c r="I143" s="76"/>
      <c r="J143" s="76"/>
      <c r="K143" s="97"/>
    </row>
    <row r="144" spans="1:11" ht="12.75">
      <c r="A144" s="76"/>
      <c r="B144" s="76"/>
      <c r="C144" s="97"/>
      <c r="D144" s="76"/>
      <c r="E144" s="97"/>
      <c r="F144" s="79"/>
      <c r="G144" s="76"/>
      <c r="H144" s="76"/>
      <c r="I144" s="76"/>
      <c r="J144" s="76"/>
      <c r="K144" s="97"/>
    </row>
    <row r="145" spans="1:11" ht="12.75">
      <c r="A145" s="76"/>
      <c r="B145" s="76"/>
      <c r="C145" s="97"/>
      <c r="D145" s="76"/>
      <c r="E145" s="97"/>
      <c r="F145" s="79"/>
      <c r="G145" s="76"/>
      <c r="H145" s="76"/>
      <c r="I145" s="76"/>
      <c r="J145" s="76"/>
      <c r="K145" s="97"/>
    </row>
    <row r="146" spans="1:11" ht="12.75">
      <c r="A146" s="76"/>
      <c r="B146" s="76"/>
      <c r="C146" s="97"/>
      <c r="D146" s="76"/>
      <c r="E146" s="97"/>
      <c r="F146" s="79"/>
      <c r="G146" s="76"/>
      <c r="H146" s="76"/>
      <c r="I146" s="76"/>
      <c r="J146" s="76"/>
      <c r="K146" s="97"/>
    </row>
    <row r="147" spans="1:11" ht="12.75">
      <c r="A147" s="76"/>
      <c r="B147" s="76"/>
      <c r="C147" s="97"/>
      <c r="D147" s="76"/>
      <c r="E147" s="97"/>
      <c r="F147" s="79"/>
      <c r="G147" s="76"/>
      <c r="H147" s="76"/>
      <c r="I147" s="76"/>
      <c r="J147" s="76"/>
      <c r="K147" s="97"/>
    </row>
    <row r="148" spans="1:11" ht="12.75">
      <c r="A148" s="76"/>
      <c r="B148" s="76"/>
      <c r="C148" s="97"/>
      <c r="D148" s="76"/>
      <c r="E148" s="97"/>
      <c r="F148" s="79"/>
      <c r="G148" s="76"/>
      <c r="H148" s="76"/>
      <c r="I148" s="76"/>
      <c r="J148" s="76"/>
      <c r="K148" s="97"/>
    </row>
    <row r="149" spans="1:11" ht="12.75">
      <c r="A149" s="76"/>
      <c r="B149" s="76"/>
      <c r="C149" s="97"/>
      <c r="D149" s="76"/>
      <c r="E149" s="97"/>
      <c r="F149" s="79"/>
      <c r="G149" s="76"/>
      <c r="H149" s="76"/>
      <c r="I149" s="76"/>
      <c r="J149" s="76"/>
      <c r="K149" s="97"/>
    </row>
    <row r="150" spans="1:11" ht="12.75">
      <c r="A150" s="76"/>
      <c r="B150" s="76"/>
      <c r="C150" s="97"/>
      <c r="D150" s="76"/>
      <c r="E150" s="97"/>
      <c r="F150" s="79"/>
      <c r="G150" s="76"/>
      <c r="H150" s="76"/>
      <c r="I150" s="76"/>
      <c r="J150" s="76"/>
      <c r="K150" s="97"/>
    </row>
    <row r="151" spans="1:11" ht="12.75">
      <c r="A151" s="76"/>
      <c r="B151" s="76"/>
      <c r="C151" s="97"/>
      <c r="D151" s="76"/>
      <c r="E151" s="97"/>
      <c r="F151" s="79"/>
      <c r="G151" s="76"/>
      <c r="H151" s="76"/>
      <c r="I151" s="76"/>
      <c r="J151" s="76"/>
      <c r="K151" s="97"/>
    </row>
    <row r="152" spans="1:11" ht="12.75">
      <c r="A152" s="76"/>
      <c r="B152" s="76"/>
      <c r="C152" s="97"/>
      <c r="D152" s="76"/>
      <c r="E152" s="97"/>
      <c r="F152" s="79"/>
      <c r="G152" s="76"/>
      <c r="H152" s="76"/>
      <c r="I152" s="76"/>
      <c r="J152" s="76"/>
      <c r="K152" s="97"/>
    </row>
    <row r="153" spans="1:11" ht="12.75">
      <c r="A153" s="76"/>
      <c r="B153" s="76"/>
      <c r="C153" s="97"/>
      <c r="D153" s="76"/>
      <c r="E153" s="97"/>
      <c r="F153" s="79"/>
      <c r="G153" s="76"/>
      <c r="H153" s="76"/>
      <c r="I153" s="76"/>
      <c r="J153" s="76"/>
      <c r="K153" s="97"/>
    </row>
    <row r="154" spans="1:11" ht="12.75">
      <c r="A154" s="76"/>
      <c r="B154" s="76"/>
      <c r="C154" s="97"/>
      <c r="D154" s="76"/>
      <c r="E154" s="97"/>
      <c r="F154" s="79"/>
      <c r="G154" s="76"/>
      <c r="H154" s="76"/>
      <c r="I154" s="76"/>
      <c r="J154" s="76"/>
      <c r="K154" s="97"/>
    </row>
    <row r="155" spans="1:11" ht="12.75">
      <c r="A155" s="76"/>
      <c r="B155" s="76"/>
      <c r="C155" s="97"/>
      <c r="D155" s="76"/>
      <c r="E155" s="97"/>
      <c r="F155" s="79"/>
      <c r="G155" s="76"/>
      <c r="H155" s="76"/>
      <c r="I155" s="76"/>
      <c r="J155" s="76"/>
      <c r="K155" s="97"/>
    </row>
    <row r="156" spans="1:11" ht="12.75">
      <c r="A156" s="76"/>
      <c r="B156" s="76"/>
      <c r="C156" s="97"/>
      <c r="D156" s="76"/>
      <c r="E156" s="97"/>
      <c r="F156" s="79"/>
      <c r="G156" s="76"/>
      <c r="H156" s="76"/>
      <c r="I156" s="76"/>
      <c r="J156" s="76"/>
      <c r="K156" s="97"/>
    </row>
    <row r="157" spans="1:11" ht="12.75">
      <c r="A157" s="76"/>
      <c r="B157" s="76"/>
      <c r="C157" s="97"/>
      <c r="D157" s="76"/>
      <c r="E157" s="97"/>
      <c r="F157" s="79"/>
      <c r="G157" s="76"/>
      <c r="H157" s="76"/>
      <c r="I157" s="76"/>
      <c r="J157" s="76"/>
      <c r="K157" s="97"/>
    </row>
    <row r="158" spans="1:11" ht="12.75">
      <c r="A158" s="76"/>
      <c r="B158" s="76"/>
      <c r="C158" s="97"/>
      <c r="D158" s="76"/>
      <c r="E158" s="97"/>
      <c r="F158" s="79"/>
      <c r="G158" s="76"/>
      <c r="H158" s="76"/>
      <c r="I158" s="76"/>
      <c r="J158" s="76"/>
      <c r="K158" s="97"/>
    </row>
    <row r="159" spans="1:11" ht="12.75">
      <c r="A159" s="76"/>
      <c r="B159" s="76"/>
      <c r="C159" s="97"/>
      <c r="D159" s="76"/>
      <c r="E159" s="97"/>
      <c r="F159" s="79"/>
      <c r="G159" s="76"/>
      <c r="H159" s="76"/>
      <c r="I159" s="76"/>
      <c r="J159" s="76"/>
      <c r="K159" s="97"/>
    </row>
    <row r="160" spans="1:11" ht="12.75">
      <c r="A160" s="76"/>
      <c r="B160" s="76"/>
      <c r="C160" s="97"/>
      <c r="D160" s="76"/>
      <c r="E160" s="97"/>
      <c r="F160" s="79"/>
      <c r="G160" s="76"/>
      <c r="H160" s="76"/>
      <c r="I160" s="76"/>
      <c r="J160" s="76"/>
      <c r="K160" s="97"/>
    </row>
    <row r="161" spans="1:11" ht="12.75">
      <c r="A161" s="76"/>
      <c r="B161" s="76"/>
      <c r="C161" s="97"/>
      <c r="D161" s="76"/>
      <c r="E161" s="97"/>
      <c r="F161" s="79"/>
      <c r="G161" s="76"/>
      <c r="H161" s="76"/>
      <c r="I161" s="76"/>
      <c r="J161" s="76"/>
      <c r="K161" s="97"/>
    </row>
    <row r="162" spans="1:11" ht="12.75">
      <c r="A162" s="76"/>
      <c r="B162" s="76"/>
      <c r="C162" s="97"/>
      <c r="D162" s="76"/>
      <c r="E162" s="97"/>
      <c r="F162" s="79"/>
      <c r="G162" s="76"/>
      <c r="H162" s="76"/>
      <c r="I162" s="76"/>
      <c r="J162" s="76"/>
      <c r="K162" s="97"/>
    </row>
    <row r="163" spans="1:11" ht="12.75">
      <c r="A163" s="76"/>
      <c r="B163" s="76"/>
      <c r="C163" s="97"/>
      <c r="D163" s="76"/>
      <c r="E163" s="97"/>
      <c r="F163" s="79"/>
      <c r="G163" s="76"/>
      <c r="H163" s="76"/>
      <c r="I163" s="76"/>
      <c r="J163" s="76"/>
      <c r="K163" s="97"/>
    </row>
    <row r="164" spans="1:11" ht="12.75">
      <c r="A164" s="76"/>
      <c r="B164" s="76"/>
      <c r="C164" s="97"/>
      <c r="D164" s="76"/>
      <c r="E164" s="97"/>
      <c r="F164" s="79"/>
      <c r="G164" s="76"/>
      <c r="H164" s="76"/>
      <c r="I164" s="76"/>
      <c r="J164" s="76"/>
      <c r="K164" s="97"/>
    </row>
    <row r="165" spans="1:11" ht="12.75">
      <c r="A165" s="76"/>
      <c r="B165" s="76"/>
      <c r="C165" s="97"/>
      <c r="D165" s="76"/>
      <c r="E165" s="97"/>
      <c r="F165" s="79"/>
      <c r="G165" s="76"/>
      <c r="H165" s="76"/>
      <c r="I165" s="76"/>
      <c r="J165" s="76"/>
      <c r="K165" s="97"/>
    </row>
    <row r="166" spans="1:11" ht="12.75">
      <c r="A166" s="76"/>
      <c r="B166" s="76"/>
      <c r="C166" s="97"/>
      <c r="D166" s="76"/>
      <c r="E166" s="97"/>
      <c r="F166" s="79"/>
      <c r="G166" s="76"/>
      <c r="H166" s="76"/>
      <c r="I166" s="76"/>
      <c r="J166" s="76"/>
      <c r="K166" s="97"/>
    </row>
    <row r="167" spans="1:11" ht="12.75">
      <c r="A167" s="76"/>
      <c r="B167" s="76"/>
      <c r="C167" s="97"/>
      <c r="D167" s="76"/>
      <c r="E167" s="97"/>
      <c r="F167" s="79"/>
      <c r="G167" s="76"/>
      <c r="H167" s="76"/>
      <c r="I167" s="76"/>
      <c r="J167" s="76"/>
      <c r="K167" s="97"/>
    </row>
    <row r="168" spans="1:11" ht="12.75">
      <c r="A168" s="76"/>
      <c r="B168" s="76"/>
      <c r="C168" s="97"/>
      <c r="D168" s="76"/>
      <c r="E168" s="97"/>
      <c r="F168" s="79"/>
      <c r="G168" s="76"/>
      <c r="H168" s="76"/>
      <c r="I168" s="76"/>
      <c r="J168" s="76"/>
      <c r="K168" s="97"/>
    </row>
    <row r="169" spans="1:11" ht="12.75">
      <c r="A169" s="76"/>
      <c r="B169" s="76"/>
      <c r="C169" s="97"/>
      <c r="D169" s="76"/>
      <c r="E169" s="97"/>
      <c r="F169" s="79"/>
      <c r="G169" s="76"/>
      <c r="H169" s="76"/>
      <c r="I169" s="76"/>
      <c r="J169" s="76"/>
      <c r="K169" s="97"/>
    </row>
    <row r="170" spans="1:11" ht="12.75">
      <c r="A170" s="76"/>
      <c r="B170" s="76"/>
      <c r="C170" s="97"/>
      <c r="D170" s="76"/>
      <c r="E170" s="97"/>
      <c r="F170" s="79"/>
      <c r="G170" s="76"/>
      <c r="H170" s="76"/>
      <c r="I170" s="76"/>
      <c r="J170" s="76"/>
      <c r="K170" s="97"/>
    </row>
    <row r="171" spans="1:11" ht="12.75">
      <c r="A171" s="76"/>
      <c r="B171" s="76"/>
      <c r="C171" s="97"/>
      <c r="D171" s="76"/>
      <c r="E171" s="97"/>
      <c r="F171" s="79"/>
      <c r="G171" s="76"/>
      <c r="H171" s="76"/>
      <c r="I171" s="76"/>
      <c r="J171" s="76"/>
      <c r="K171" s="97"/>
    </row>
    <row r="172" spans="1:11" ht="12.75">
      <c r="A172" s="76"/>
      <c r="B172" s="76"/>
      <c r="C172" s="97"/>
      <c r="D172" s="76"/>
      <c r="E172" s="97"/>
      <c r="F172" s="79"/>
      <c r="G172" s="76"/>
      <c r="H172" s="76"/>
      <c r="I172" s="76"/>
      <c r="J172" s="76"/>
      <c r="K172" s="97"/>
    </row>
    <row r="173" spans="1:11" ht="12.75">
      <c r="A173" s="76"/>
      <c r="B173" s="76"/>
      <c r="C173" s="97"/>
      <c r="D173" s="76"/>
      <c r="E173" s="97"/>
      <c r="F173" s="79"/>
      <c r="G173" s="76"/>
      <c r="H173" s="76"/>
      <c r="I173" s="76"/>
      <c r="J173" s="76"/>
      <c r="K173" s="97"/>
    </row>
    <row r="174" spans="1:11" ht="12.75">
      <c r="A174" s="76"/>
      <c r="B174" s="76"/>
      <c r="C174" s="97"/>
      <c r="D174" s="76"/>
      <c r="E174" s="97"/>
      <c r="F174" s="79"/>
      <c r="G174" s="76"/>
      <c r="H174" s="76"/>
      <c r="I174" s="76"/>
      <c r="J174" s="76"/>
      <c r="K174" s="97"/>
    </row>
    <row r="175" spans="1:11" ht="12.75">
      <c r="A175" s="76"/>
      <c r="B175" s="76"/>
      <c r="C175" s="97"/>
      <c r="D175" s="76"/>
      <c r="E175" s="97"/>
      <c r="F175" s="79"/>
      <c r="G175" s="76"/>
      <c r="H175" s="76"/>
      <c r="I175" s="76"/>
      <c r="J175" s="76"/>
      <c r="K175" s="97"/>
    </row>
    <row r="176" spans="1:11" ht="12.75">
      <c r="A176" s="76"/>
      <c r="B176" s="76"/>
      <c r="C176" s="97"/>
      <c r="D176" s="76"/>
      <c r="E176" s="97"/>
      <c r="F176" s="79"/>
      <c r="G176" s="76"/>
      <c r="H176" s="76"/>
      <c r="I176" s="76"/>
      <c r="J176" s="76"/>
      <c r="K176" s="97"/>
    </row>
    <row r="177" spans="1:11" ht="12.75">
      <c r="A177" s="76"/>
      <c r="B177" s="76"/>
      <c r="C177" s="97"/>
      <c r="D177" s="76"/>
      <c r="E177" s="97"/>
      <c r="F177" s="79"/>
      <c r="G177" s="76"/>
      <c r="H177" s="76"/>
      <c r="I177" s="76"/>
      <c r="J177" s="76"/>
      <c r="K177" s="97"/>
    </row>
  </sheetData>
  <mergeCells count="13">
    <mergeCell ref="D5:F5"/>
    <mergeCell ref="G5:I5"/>
    <mergeCell ref="A8:E8"/>
    <mergeCell ref="G8:K8"/>
    <mergeCell ref="A9:E9"/>
    <mergeCell ref="G9:K9"/>
    <mergeCell ref="D4:F4"/>
    <mergeCell ref="G4:I4"/>
    <mergeCell ref="A1:K1"/>
    <mergeCell ref="D2:F2"/>
    <mergeCell ref="G2:I2"/>
    <mergeCell ref="D3:F3"/>
    <mergeCell ref="G3:I3"/>
  </mergeCells>
  <conditionalFormatting sqref="A2:B6 J2:K6 C6:E6 F6:F8 G6:I6 A11:K177">
    <cfRule type="containsBlanks" dxfId="3" priority="1">
      <formula>LEN(TRIM(A2))=0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67"/>
  <sheetViews>
    <sheetView workbookViewId="0">
      <selection sqref="A1:K1"/>
    </sheetView>
  </sheetViews>
  <sheetFormatPr defaultColWidth="12.5703125" defaultRowHeight="15.75" customHeight="1"/>
  <cols>
    <col min="1" max="1" width="10.42578125" customWidth="1"/>
    <col min="2" max="2" width="33" customWidth="1"/>
    <col min="3" max="5" width="14.5703125" customWidth="1"/>
    <col min="6" max="6" width="3.85546875" customWidth="1"/>
    <col min="7" max="7" width="10.42578125" customWidth="1"/>
    <col min="8" max="8" width="33" customWidth="1"/>
    <col min="9" max="11" width="14.5703125" customWidth="1"/>
  </cols>
  <sheetData>
    <row r="1" spans="1:11" ht="45" customHeight="1">
      <c r="A1" s="226" t="str">
        <f>Bonus!A7</f>
        <v>SIMULAZIONE BONUS TEODORO SOLDATI AL 01.12.25    -    ZONA 5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</row>
    <row r="2" spans="1:11" ht="27.75" customHeight="1">
      <c r="A2" s="107"/>
      <c r="B2" s="108" t="str">
        <f>Bonus!B8</f>
        <v>Nessun vincitore</v>
      </c>
      <c r="C2" s="218" t="str">
        <f>Bonus!C8</f>
        <v>-</v>
      </c>
      <c r="D2" s="215"/>
      <c r="E2" s="219" t="str">
        <f>Bonus!A8</f>
        <v>1° Assoluto</v>
      </c>
      <c r="F2" s="214"/>
      <c r="G2" s="215"/>
      <c r="H2" s="108" t="str">
        <f>Bonus!D8</f>
        <v>Nessun vincitore</v>
      </c>
      <c r="I2" s="220" t="str">
        <f>Bonus!E8</f>
        <v>-</v>
      </c>
      <c r="J2" s="215"/>
      <c r="K2" s="109">
        <f>Bonus!F1</f>
        <v>2</v>
      </c>
    </row>
    <row r="3" spans="1:11" ht="27.75" customHeight="1">
      <c r="A3" s="110"/>
      <c r="B3" s="111" t="str">
        <f>Bonus!B9</f>
        <v>Nessun vincitore</v>
      </c>
      <c r="C3" s="217" t="str">
        <f>Bonus!C9</f>
        <v>-</v>
      </c>
      <c r="D3" s="215"/>
      <c r="E3" s="219" t="str">
        <f>Bonus!A9</f>
        <v>2° Assoluto</v>
      </c>
      <c r="F3" s="214"/>
      <c r="G3" s="215"/>
      <c r="H3" s="112" t="str">
        <f>Bonus!D9</f>
        <v>-</v>
      </c>
      <c r="I3" s="221" t="str">
        <f>Bonus!E9</f>
        <v>-</v>
      </c>
      <c r="J3" s="215"/>
      <c r="K3" s="113"/>
    </row>
    <row r="4" spans="1:11" ht="27.75" customHeight="1">
      <c r="A4" s="110"/>
      <c r="B4" s="108" t="str">
        <f>Bonus!B10</f>
        <v>Nessun vincitore</v>
      </c>
      <c r="C4" s="218" t="str">
        <f>Bonus!C10</f>
        <v>-</v>
      </c>
      <c r="D4" s="215"/>
      <c r="E4" s="219" t="str">
        <f>Bonus!A10</f>
        <v>1° Under 16</v>
      </c>
      <c r="F4" s="214"/>
      <c r="G4" s="215"/>
      <c r="H4" s="108" t="str">
        <f>Bonus!D10</f>
        <v>Nessun vincitore</v>
      </c>
      <c r="I4" s="220" t="str">
        <f>Bonus!E10</f>
        <v>-</v>
      </c>
      <c r="J4" s="215"/>
      <c r="K4" s="113"/>
    </row>
    <row r="5" spans="1:11" ht="27.75" customHeight="1">
      <c r="A5" s="110"/>
      <c r="B5" s="111" t="str">
        <f>Bonus!B11</f>
        <v>Nessun vincitore</v>
      </c>
      <c r="C5" s="217" t="str">
        <f>Bonus!C11</f>
        <v>-</v>
      </c>
      <c r="D5" s="215"/>
      <c r="E5" s="219" t="str">
        <f>Bonus!A11</f>
        <v>2° Under 16</v>
      </c>
      <c r="F5" s="214"/>
      <c r="G5" s="215"/>
      <c r="H5" s="112" t="str">
        <f>Bonus!D11</f>
        <v>Nessun vincitore</v>
      </c>
      <c r="I5" s="221" t="str">
        <f>Bonus!E11</f>
        <v>-</v>
      </c>
      <c r="J5" s="215"/>
      <c r="K5" s="113"/>
    </row>
    <row r="6" spans="1:11" ht="27.75" customHeight="1">
      <c r="A6" s="110"/>
      <c r="B6" s="108" t="str">
        <f>Bonus!B12</f>
        <v>Nessun vincitore</v>
      </c>
      <c r="C6" s="218" t="str">
        <f>Bonus!C12</f>
        <v>-</v>
      </c>
      <c r="D6" s="215"/>
      <c r="E6" s="219" t="str">
        <f>Bonus!A12</f>
        <v>3° Under 16</v>
      </c>
      <c r="F6" s="214"/>
      <c r="G6" s="215"/>
      <c r="H6" s="108" t="str">
        <f>Bonus!D12</f>
        <v>-</v>
      </c>
      <c r="I6" s="220" t="str">
        <f>Bonus!E12</f>
        <v>-</v>
      </c>
      <c r="J6" s="215"/>
      <c r="K6" s="113"/>
    </row>
    <row r="7" spans="1:11" ht="27.75" customHeight="1">
      <c r="A7" s="110"/>
      <c r="B7" s="111" t="str">
        <f>Bonus!B13</f>
        <v>Nessun vincitore</v>
      </c>
      <c r="C7" s="217" t="str">
        <f>Bonus!C13</f>
        <v>-</v>
      </c>
      <c r="D7" s="215"/>
      <c r="E7" s="219" t="str">
        <f>Bonus!A13</f>
        <v>1° Under 14</v>
      </c>
      <c r="F7" s="214"/>
      <c r="G7" s="215"/>
      <c r="H7" s="112" t="str">
        <f>Bonus!D13</f>
        <v>Nessun vincitore</v>
      </c>
      <c r="I7" s="221" t="str">
        <f>Bonus!E13</f>
        <v>-</v>
      </c>
      <c r="J7" s="215"/>
      <c r="K7" s="113"/>
    </row>
    <row r="8" spans="1:11" ht="27.75" customHeight="1">
      <c r="A8" s="110"/>
      <c r="B8" s="108" t="str">
        <f>Bonus!B14</f>
        <v>Nessun vincitore</v>
      </c>
      <c r="C8" s="218" t="str">
        <f>Bonus!C14</f>
        <v>-</v>
      </c>
      <c r="D8" s="215"/>
      <c r="E8" s="219" t="str">
        <f>Bonus!A14</f>
        <v>2° Under 14 *</v>
      </c>
      <c r="F8" s="214"/>
      <c r="G8" s="215"/>
      <c r="H8" s="108" t="str">
        <f>Bonus!D14</f>
        <v>Nessun vincitore</v>
      </c>
      <c r="I8" s="220" t="str">
        <f>Bonus!E14</f>
        <v>-</v>
      </c>
      <c r="J8" s="215"/>
      <c r="K8" s="113"/>
    </row>
    <row r="9" spans="1:11" ht="27.75" customHeight="1">
      <c r="A9" s="110"/>
      <c r="B9" s="111" t="str">
        <f>Bonus!B15</f>
        <v>Nessun vincitore</v>
      </c>
      <c r="C9" s="217" t="str">
        <f>Bonus!C15</f>
        <v>-</v>
      </c>
      <c r="D9" s="215"/>
      <c r="E9" s="219" t="str">
        <f>Bonus!A15</f>
        <v>1° Under 12 *</v>
      </c>
      <c r="F9" s="214"/>
      <c r="G9" s="215"/>
      <c r="H9" s="112" t="str">
        <f>Bonus!D15</f>
        <v>Nessun vincitore</v>
      </c>
      <c r="I9" s="221" t="str">
        <f>Bonus!E15</f>
        <v>-</v>
      </c>
      <c r="J9" s="215"/>
      <c r="K9" s="113"/>
    </row>
    <row r="10" spans="1:11" ht="27.75" customHeight="1">
      <c r="A10" s="110"/>
      <c r="B10" s="108" t="str">
        <f>Bonus!B16</f>
        <v>Nessun vincitore</v>
      </c>
      <c r="C10" s="218" t="str">
        <f>Bonus!C16</f>
        <v>-</v>
      </c>
      <c r="D10" s="215"/>
      <c r="E10" s="219" t="str">
        <f>Bonus!A16</f>
        <v>2° Under 12 *</v>
      </c>
      <c r="F10" s="214"/>
      <c r="G10" s="215"/>
      <c r="H10" s="108" t="str">
        <f>Bonus!D16</f>
        <v>Nessun vincitore</v>
      </c>
      <c r="I10" s="220" t="str">
        <f>Bonus!E16</f>
        <v>-</v>
      </c>
      <c r="J10" s="215"/>
      <c r="K10" s="113"/>
    </row>
    <row r="11" spans="1:11" ht="7.5" customHeight="1">
      <c r="A11" s="110"/>
      <c r="B11" s="225">
        <f>Bonus!B17</f>
        <v>0</v>
      </c>
      <c r="C11" s="206"/>
      <c r="D11" s="206"/>
      <c r="E11" s="206"/>
      <c r="F11" s="206"/>
      <c r="G11" s="206"/>
      <c r="H11" s="206"/>
      <c r="I11" s="206"/>
      <c r="J11" s="206"/>
      <c r="K11" s="113"/>
    </row>
    <row r="12" spans="1:11" ht="27.75" customHeight="1">
      <c r="A12" s="110"/>
      <c r="B12" s="108" t="str">
        <f>Bonus!B18</f>
        <v>Nessun vincitore</v>
      </c>
      <c r="C12" s="218" t="str">
        <f>Bonus!C18</f>
        <v>-</v>
      </c>
      <c r="D12" s="215"/>
      <c r="E12" s="219" t="str">
        <f>Bonus!A18</f>
        <v>Miglior atleta di 17 anni</v>
      </c>
      <c r="F12" s="214"/>
      <c r="G12" s="215"/>
      <c r="H12" s="108" t="str">
        <f>Bonus!D18</f>
        <v>Nessun vincitore</v>
      </c>
      <c r="I12" s="220" t="str">
        <f>Bonus!E18</f>
        <v>-</v>
      </c>
      <c r="J12" s="215"/>
      <c r="K12" s="113"/>
    </row>
    <row r="13" spans="1:11" ht="27.75" customHeight="1">
      <c r="A13" s="110"/>
      <c r="B13" s="111" t="str">
        <f>Bonus!B19</f>
        <v>Nessun vincitore</v>
      </c>
      <c r="C13" s="217" t="str">
        <f>Bonus!C19</f>
        <v>-</v>
      </c>
      <c r="D13" s="215"/>
      <c r="E13" s="219" t="str">
        <f>Bonus!A19</f>
        <v>Miglior atleta di 16 anni</v>
      </c>
      <c r="F13" s="214"/>
      <c r="G13" s="215"/>
      <c r="H13" s="112" t="str">
        <f>Bonus!D19</f>
        <v>Nessun vincitore</v>
      </c>
      <c r="I13" s="221" t="str">
        <f>Bonus!E19</f>
        <v>-</v>
      </c>
      <c r="J13" s="215"/>
      <c r="K13" s="113"/>
    </row>
    <row r="14" spans="1:11" ht="27.75" customHeight="1">
      <c r="A14" s="110"/>
      <c r="B14" s="108" t="str">
        <f>Bonus!B20</f>
        <v>Nessun vincitore</v>
      </c>
      <c r="C14" s="218" t="str">
        <f>Bonus!C20</f>
        <v>-</v>
      </c>
      <c r="D14" s="215"/>
      <c r="E14" s="219" t="str">
        <f>Bonus!A20</f>
        <v>Miglior atleta di 15 anni</v>
      </c>
      <c r="F14" s="214"/>
      <c r="G14" s="215"/>
      <c r="H14" s="108" t="str">
        <f>Bonus!D20</f>
        <v>Nessun vincitore</v>
      </c>
      <c r="I14" s="220" t="str">
        <f>Bonus!E20</f>
        <v>-</v>
      </c>
      <c r="J14" s="215"/>
      <c r="K14" s="113"/>
    </row>
    <row r="15" spans="1:11" ht="27.75" customHeight="1">
      <c r="A15" s="110"/>
      <c r="B15" s="111" t="str">
        <f>Bonus!B21</f>
        <v>Nessun vincitore</v>
      </c>
      <c r="C15" s="217" t="str">
        <f>Bonus!C21</f>
        <v>-</v>
      </c>
      <c r="D15" s="215"/>
      <c r="E15" s="219" t="str">
        <f>Bonus!A21</f>
        <v>Miglior atleta di 14 anni</v>
      </c>
      <c r="F15" s="214"/>
      <c r="G15" s="215"/>
      <c r="H15" s="112" t="str">
        <f>Bonus!D21</f>
        <v>Nessun vincitore</v>
      </c>
      <c r="I15" s="221" t="str">
        <f>Bonus!E21</f>
        <v>-</v>
      </c>
      <c r="J15" s="215"/>
      <c r="K15" s="113"/>
    </row>
    <row r="16" spans="1:11" ht="27.75" customHeight="1">
      <c r="A16" s="110"/>
      <c r="B16" s="108" t="str">
        <f>Bonus!B22</f>
        <v>Nessun vincitore</v>
      </c>
      <c r="C16" s="218" t="str">
        <f>Bonus!C22</f>
        <v>-</v>
      </c>
      <c r="D16" s="215"/>
      <c r="E16" s="219" t="str">
        <f>Bonus!A22</f>
        <v>Miglior atleta di 12 anni</v>
      </c>
      <c r="F16" s="214"/>
      <c r="G16" s="215"/>
      <c r="H16" s="108" t="str">
        <f>Bonus!D22</f>
        <v>Nessun vincitore</v>
      </c>
      <c r="I16" s="220" t="str">
        <f>Bonus!E22</f>
        <v>-</v>
      </c>
      <c r="J16" s="215"/>
      <c r="K16" s="113"/>
    </row>
    <row r="17" spans="1:11" ht="27.75" customHeight="1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</row>
    <row r="18" spans="1:11" ht="27.75" customHeight="1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</row>
    <row r="19" spans="1:11" ht="27.75" customHeight="1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1" ht="27.7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  <row r="21" spans="1:11" ht="27.75" customHeight="1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 ht="27.75" customHeigh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1" ht="27.7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1" ht="64.5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11" ht="64.5" customHeight="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 ht="27.75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 ht="111" customHeight="1">
      <c r="A27" s="222"/>
      <c r="B27" s="206"/>
      <c r="C27" s="223" t="str">
        <f>CONCATENATE(" Classifica Teodoro Soldati","  ",'Saranno Famosi - MASCHI'!D3,"     ")</f>
        <v xml:space="preserve"> Classifica Teodoro Soldati  ZONA 5     </v>
      </c>
      <c r="D27" s="206"/>
      <c r="E27" s="206"/>
      <c r="F27" s="206"/>
      <c r="G27" s="206"/>
      <c r="H27" s="206"/>
      <c r="I27" s="206"/>
      <c r="J27" s="224">
        <f ca="1">TODAY()</f>
        <v>45757</v>
      </c>
      <c r="K27" s="206"/>
    </row>
    <row r="28" spans="1:11" ht="50.25" customHeight="1">
      <c r="A28" s="213" t="s">
        <v>110</v>
      </c>
      <c r="B28" s="214"/>
      <c r="C28" s="214"/>
      <c r="D28" s="214"/>
      <c r="E28" s="215"/>
      <c r="F28" s="114"/>
      <c r="G28" s="216" t="s">
        <v>111</v>
      </c>
      <c r="H28" s="214"/>
      <c r="I28" s="214"/>
      <c r="J28" s="214"/>
      <c r="K28" s="215"/>
    </row>
    <row r="29" spans="1:11" ht="56.25" customHeight="1">
      <c r="A29" s="115" t="s">
        <v>84</v>
      </c>
      <c r="B29" s="115" t="s">
        <v>20</v>
      </c>
      <c r="C29" s="116" t="s">
        <v>112</v>
      </c>
      <c r="D29" s="115" t="s">
        <v>107</v>
      </c>
      <c r="E29" s="116" t="s">
        <v>108</v>
      </c>
      <c r="F29" s="86"/>
      <c r="G29" s="117" t="s">
        <v>84</v>
      </c>
      <c r="H29" s="118" t="s">
        <v>20</v>
      </c>
      <c r="I29" s="119" t="s">
        <v>112</v>
      </c>
      <c r="J29" s="118" t="s">
        <v>107</v>
      </c>
      <c r="K29" s="119" t="s">
        <v>108</v>
      </c>
    </row>
    <row r="30" spans="1:11" ht="22.5" customHeight="1">
      <c r="A30" s="105" t="s">
        <v>109</v>
      </c>
      <c r="B30" s="105"/>
      <c r="C30" s="105"/>
      <c r="D30" s="105"/>
      <c r="E30" s="106"/>
      <c r="F30" s="79"/>
      <c r="G30" s="90" t="s">
        <v>109</v>
      </c>
      <c r="H30" s="90"/>
      <c r="I30" s="90"/>
      <c r="J30" s="90"/>
      <c r="K30" s="91"/>
    </row>
    <row r="31" spans="1:11" ht="22.5" customHeight="1">
      <c r="A31" s="92"/>
      <c r="B31" s="93"/>
      <c r="C31" s="94"/>
      <c r="D31" s="93"/>
      <c r="E31" s="94"/>
      <c r="F31" s="79"/>
      <c r="G31" s="92"/>
      <c r="H31" s="93"/>
      <c r="I31" s="93"/>
      <c r="J31" s="93"/>
      <c r="K31" s="94"/>
    </row>
    <row r="32" spans="1:11" ht="22.5" customHeight="1">
      <c r="A32" s="92"/>
      <c r="B32" s="93"/>
      <c r="C32" s="94"/>
      <c r="D32" s="93"/>
      <c r="E32" s="94"/>
      <c r="F32" s="79"/>
      <c r="G32" s="92"/>
      <c r="H32" s="93"/>
      <c r="I32" s="93"/>
      <c r="J32" s="93"/>
      <c r="K32" s="94"/>
    </row>
    <row r="33" spans="1:11" ht="22.5" customHeight="1">
      <c r="A33" s="93"/>
      <c r="B33" s="93"/>
      <c r="C33" s="94"/>
      <c r="D33" s="93"/>
      <c r="E33" s="94"/>
      <c r="F33" s="79"/>
      <c r="G33" s="92"/>
      <c r="H33" s="93"/>
      <c r="I33" s="93"/>
      <c r="J33" s="93"/>
      <c r="K33" s="94"/>
    </row>
    <row r="34" spans="1:11" ht="22.5" customHeight="1">
      <c r="A34" s="93"/>
      <c r="B34" s="93"/>
      <c r="C34" s="94"/>
      <c r="D34" s="93"/>
      <c r="E34" s="94"/>
      <c r="F34" s="79"/>
      <c r="G34" s="92"/>
      <c r="H34" s="93"/>
      <c r="I34" s="93"/>
      <c r="J34" s="93"/>
      <c r="K34" s="94"/>
    </row>
    <row r="35" spans="1:11" ht="22.5" customHeight="1">
      <c r="A35" s="93"/>
      <c r="B35" s="93"/>
      <c r="C35" s="94"/>
      <c r="D35" s="93"/>
      <c r="E35" s="94"/>
      <c r="F35" s="79"/>
      <c r="G35" s="92"/>
      <c r="H35" s="93"/>
      <c r="I35" s="93"/>
      <c r="J35" s="93"/>
      <c r="K35" s="94"/>
    </row>
    <row r="36" spans="1:11" ht="22.5" customHeight="1">
      <c r="A36" s="92"/>
      <c r="B36" s="93"/>
      <c r="C36" s="94"/>
      <c r="D36" s="93"/>
      <c r="E36" s="94"/>
      <c r="F36" s="79"/>
      <c r="G36" s="92"/>
      <c r="H36" s="93"/>
      <c r="I36" s="93"/>
      <c r="J36" s="93"/>
      <c r="K36" s="94"/>
    </row>
    <row r="37" spans="1:11" ht="22.5" customHeight="1">
      <c r="A37" s="92"/>
      <c r="B37" s="93"/>
      <c r="C37" s="94"/>
      <c r="D37" s="93"/>
      <c r="E37" s="94"/>
      <c r="F37" s="79"/>
      <c r="G37" s="92"/>
      <c r="H37" s="93"/>
      <c r="I37" s="93"/>
      <c r="J37" s="93"/>
      <c r="K37" s="94"/>
    </row>
    <row r="38" spans="1:11" ht="22.5" customHeight="1">
      <c r="A38" s="92"/>
      <c r="B38" s="93"/>
      <c r="C38" s="94"/>
      <c r="D38" s="93"/>
      <c r="E38" s="94"/>
      <c r="F38" s="79"/>
      <c r="G38" s="92"/>
      <c r="H38" s="93"/>
      <c r="I38" s="93"/>
      <c r="J38" s="93"/>
      <c r="K38" s="94"/>
    </row>
    <row r="39" spans="1:11" ht="22.5" customHeight="1">
      <c r="A39" s="92"/>
      <c r="B39" s="93"/>
      <c r="C39" s="94"/>
      <c r="D39" s="93"/>
      <c r="E39" s="94"/>
      <c r="F39" s="79"/>
      <c r="G39" s="92"/>
      <c r="H39" s="93"/>
      <c r="I39" s="93"/>
      <c r="J39" s="93"/>
      <c r="K39" s="94"/>
    </row>
    <row r="40" spans="1:11" ht="22.5" customHeight="1">
      <c r="A40" s="76"/>
      <c r="B40" s="76"/>
      <c r="C40" s="97"/>
      <c r="D40" s="76"/>
      <c r="E40" s="97"/>
      <c r="F40" s="79"/>
      <c r="G40" s="92"/>
      <c r="H40" s="93"/>
      <c r="I40" s="93"/>
      <c r="J40" s="93"/>
      <c r="K40" s="94"/>
    </row>
    <row r="41" spans="1:11" ht="22.5" customHeight="1">
      <c r="A41" s="76"/>
      <c r="B41" s="76"/>
      <c r="C41" s="97"/>
      <c r="D41" s="76"/>
      <c r="E41" s="97"/>
      <c r="F41" s="79"/>
      <c r="G41" s="92"/>
      <c r="H41" s="93"/>
      <c r="I41" s="93"/>
      <c r="J41" s="93"/>
      <c r="K41" s="94"/>
    </row>
    <row r="42" spans="1:11" ht="22.5" customHeight="1">
      <c r="A42" s="76"/>
      <c r="B42" s="76"/>
      <c r="C42" s="97"/>
      <c r="D42" s="76"/>
      <c r="E42" s="97"/>
      <c r="F42" s="79"/>
      <c r="G42" s="92"/>
      <c r="H42" s="93"/>
      <c r="I42" s="93"/>
      <c r="J42" s="93"/>
      <c r="K42" s="94"/>
    </row>
    <row r="43" spans="1:11" ht="22.5" customHeight="1">
      <c r="A43" s="76"/>
      <c r="B43" s="76"/>
      <c r="C43" s="97"/>
      <c r="D43" s="76"/>
      <c r="E43" s="97"/>
      <c r="F43" s="79"/>
      <c r="G43" s="92"/>
      <c r="H43" s="93"/>
      <c r="I43" s="93"/>
      <c r="J43" s="93"/>
      <c r="K43" s="94"/>
    </row>
    <row r="44" spans="1:11" ht="22.5" customHeight="1">
      <c r="A44" s="76"/>
      <c r="B44" s="76"/>
      <c r="C44" s="97"/>
      <c r="D44" s="76"/>
      <c r="E44" s="97"/>
      <c r="F44" s="79"/>
      <c r="G44" s="92"/>
      <c r="H44" s="93"/>
      <c r="I44" s="93"/>
      <c r="J44" s="93"/>
      <c r="K44" s="94"/>
    </row>
    <row r="45" spans="1:11" ht="22.5" customHeight="1">
      <c r="A45" s="76"/>
      <c r="B45" s="76"/>
      <c r="C45" s="97"/>
      <c r="D45" s="76"/>
      <c r="E45" s="97"/>
      <c r="F45" s="79"/>
      <c r="G45" s="92"/>
      <c r="H45" s="93"/>
      <c r="I45" s="93"/>
      <c r="J45" s="93"/>
      <c r="K45" s="94"/>
    </row>
    <row r="46" spans="1:11" ht="22.5" customHeight="1">
      <c r="A46" s="76"/>
      <c r="B46" s="76"/>
      <c r="C46" s="97"/>
      <c r="D46" s="76"/>
      <c r="E46" s="97"/>
      <c r="F46" s="79"/>
      <c r="G46" s="92"/>
      <c r="H46" s="93"/>
      <c r="I46" s="93"/>
      <c r="J46" s="93"/>
      <c r="K46" s="94"/>
    </row>
    <row r="47" spans="1:11" ht="22.5" customHeight="1">
      <c r="A47" s="76"/>
      <c r="B47" s="76"/>
      <c r="C47" s="97"/>
      <c r="D47" s="76"/>
      <c r="E47" s="97"/>
      <c r="F47" s="79"/>
      <c r="G47" s="92"/>
      <c r="H47" s="93"/>
      <c r="I47" s="93"/>
      <c r="J47" s="93"/>
      <c r="K47" s="94"/>
    </row>
    <row r="48" spans="1:11" ht="22.5" customHeight="1">
      <c r="A48" s="76"/>
      <c r="B48" s="76"/>
      <c r="C48" s="97"/>
      <c r="D48" s="76"/>
      <c r="E48" s="97"/>
      <c r="F48" s="79"/>
      <c r="G48" s="92"/>
      <c r="H48" s="93"/>
      <c r="I48" s="93"/>
      <c r="J48" s="93"/>
      <c r="K48" s="94"/>
    </row>
    <row r="49" spans="1:11" ht="22.5" customHeight="1">
      <c r="A49" s="76"/>
      <c r="B49" s="76"/>
      <c r="C49" s="97"/>
      <c r="D49" s="76"/>
      <c r="E49" s="97"/>
      <c r="F49" s="79"/>
      <c r="G49" s="92"/>
      <c r="H49" s="93"/>
      <c r="I49" s="93"/>
      <c r="J49" s="93"/>
      <c r="K49" s="94"/>
    </row>
    <row r="50" spans="1:11" ht="22.5" customHeight="1">
      <c r="A50" s="76"/>
      <c r="B50" s="76"/>
      <c r="C50" s="97"/>
      <c r="D50" s="76"/>
      <c r="E50" s="97"/>
      <c r="F50" s="79"/>
      <c r="G50" s="92"/>
      <c r="H50" s="93"/>
      <c r="I50" s="93"/>
      <c r="J50" s="93"/>
      <c r="K50" s="94"/>
    </row>
    <row r="51" spans="1:11" ht="22.5" customHeight="1">
      <c r="A51" s="76"/>
      <c r="B51" s="76"/>
      <c r="C51" s="97"/>
      <c r="D51" s="76"/>
      <c r="E51" s="97"/>
      <c r="F51" s="79"/>
      <c r="G51" s="92"/>
      <c r="H51" s="93"/>
      <c r="I51" s="93"/>
      <c r="J51" s="93"/>
      <c r="K51" s="94"/>
    </row>
    <row r="52" spans="1:11" ht="22.5" customHeight="1">
      <c r="A52" s="76"/>
      <c r="B52" s="76"/>
      <c r="C52" s="97"/>
      <c r="D52" s="76"/>
      <c r="E52" s="97"/>
      <c r="F52" s="79"/>
      <c r="G52" s="92"/>
      <c r="H52" s="93"/>
      <c r="I52" s="93"/>
      <c r="J52" s="93"/>
      <c r="K52" s="94"/>
    </row>
    <row r="53" spans="1:11" ht="22.5" customHeight="1">
      <c r="A53" s="76"/>
      <c r="B53" s="76"/>
      <c r="C53" s="97"/>
      <c r="D53" s="76"/>
      <c r="E53" s="97"/>
      <c r="F53" s="79"/>
      <c r="G53" s="92"/>
      <c r="H53" s="93"/>
      <c r="I53" s="93"/>
      <c r="J53" s="93"/>
      <c r="K53" s="94"/>
    </row>
    <row r="54" spans="1:11" ht="22.5" customHeight="1">
      <c r="A54" s="76"/>
      <c r="B54" s="76"/>
      <c r="C54" s="97"/>
      <c r="D54" s="76"/>
      <c r="E54" s="97"/>
      <c r="F54" s="79"/>
      <c r="G54" s="92"/>
      <c r="H54" s="93"/>
      <c r="I54" s="93"/>
      <c r="J54" s="93"/>
      <c r="K54" s="94"/>
    </row>
    <row r="55" spans="1:11" ht="22.5" customHeight="1">
      <c r="A55" s="76"/>
      <c r="B55" s="76"/>
      <c r="C55" s="97"/>
      <c r="D55" s="76"/>
      <c r="E55" s="97"/>
      <c r="F55" s="79"/>
      <c r="G55" s="92"/>
      <c r="H55" s="93"/>
      <c r="I55" s="93"/>
      <c r="J55" s="93"/>
      <c r="K55" s="94"/>
    </row>
    <row r="56" spans="1:11" ht="22.5" customHeight="1">
      <c r="A56" s="76"/>
      <c r="B56" s="76"/>
      <c r="C56" s="97"/>
      <c r="D56" s="76"/>
      <c r="E56" s="97"/>
      <c r="F56" s="79"/>
      <c r="G56" s="76"/>
      <c r="H56" s="76"/>
      <c r="I56" s="76"/>
      <c r="J56" s="76"/>
      <c r="K56" s="97"/>
    </row>
    <row r="57" spans="1:11" ht="22.5" customHeight="1">
      <c r="A57" s="76"/>
      <c r="B57" s="76"/>
      <c r="C57" s="97"/>
      <c r="D57" s="76"/>
      <c r="E57" s="97"/>
      <c r="F57" s="79"/>
      <c r="G57" s="76"/>
      <c r="H57" s="76"/>
      <c r="I57" s="76"/>
      <c r="J57" s="76"/>
      <c r="K57" s="97"/>
    </row>
    <row r="58" spans="1:11" ht="22.5" customHeight="1">
      <c r="A58" s="76"/>
      <c r="B58" s="76"/>
      <c r="C58" s="97"/>
      <c r="D58" s="76"/>
      <c r="E58" s="97"/>
      <c r="F58" s="79"/>
      <c r="G58" s="76"/>
      <c r="H58" s="76"/>
      <c r="I58" s="76"/>
      <c r="J58" s="76"/>
      <c r="K58" s="97"/>
    </row>
    <row r="59" spans="1:11" ht="22.5" customHeight="1">
      <c r="A59" s="76"/>
      <c r="B59" s="76"/>
      <c r="C59" s="97"/>
      <c r="D59" s="76"/>
      <c r="E59" s="97"/>
      <c r="F59" s="79"/>
      <c r="G59" s="76"/>
      <c r="H59" s="76"/>
      <c r="I59" s="76"/>
      <c r="J59" s="76"/>
      <c r="K59" s="97"/>
    </row>
    <row r="60" spans="1:11" ht="22.5" customHeight="1">
      <c r="A60" s="76"/>
      <c r="B60" s="76"/>
      <c r="C60" s="97"/>
      <c r="D60" s="76"/>
      <c r="E60" s="97"/>
      <c r="F60" s="79"/>
      <c r="G60" s="76"/>
      <c r="H60" s="76"/>
      <c r="I60" s="76"/>
      <c r="J60" s="76"/>
      <c r="K60" s="97"/>
    </row>
    <row r="61" spans="1:11" ht="22.5" customHeight="1">
      <c r="A61" s="76"/>
      <c r="B61" s="76"/>
      <c r="C61" s="97"/>
      <c r="D61" s="76"/>
      <c r="E61" s="97"/>
      <c r="F61" s="79"/>
      <c r="G61" s="76"/>
      <c r="H61" s="76"/>
      <c r="I61" s="76"/>
      <c r="J61" s="76"/>
      <c r="K61" s="97"/>
    </row>
    <row r="62" spans="1:11" ht="22.5" customHeight="1">
      <c r="A62" s="76"/>
      <c r="B62" s="76"/>
      <c r="C62" s="97"/>
      <c r="D62" s="76"/>
      <c r="E62" s="97"/>
      <c r="F62" s="79"/>
      <c r="G62" s="76"/>
      <c r="H62" s="76"/>
      <c r="I62" s="76"/>
      <c r="J62" s="76"/>
      <c r="K62" s="97"/>
    </row>
    <row r="63" spans="1:11" ht="22.5" customHeight="1">
      <c r="A63" s="76"/>
      <c r="B63" s="76"/>
      <c r="C63" s="97"/>
      <c r="D63" s="76"/>
      <c r="E63" s="97"/>
      <c r="F63" s="79"/>
      <c r="G63" s="76"/>
      <c r="H63" s="76"/>
      <c r="I63" s="76"/>
      <c r="J63" s="76"/>
      <c r="K63" s="97"/>
    </row>
    <row r="64" spans="1:11" ht="22.5" customHeight="1">
      <c r="A64" s="76"/>
      <c r="B64" s="76"/>
      <c r="C64" s="97"/>
      <c r="D64" s="76"/>
      <c r="E64" s="97"/>
      <c r="F64" s="79"/>
      <c r="G64" s="76"/>
      <c r="H64" s="76"/>
      <c r="I64" s="76"/>
      <c r="J64" s="76"/>
      <c r="K64" s="97"/>
    </row>
    <row r="65" spans="1:11" ht="22.5" customHeight="1">
      <c r="A65" s="76"/>
      <c r="B65" s="76"/>
      <c r="C65" s="97"/>
      <c r="D65" s="76"/>
      <c r="E65" s="97"/>
      <c r="F65" s="79"/>
      <c r="G65" s="76"/>
      <c r="H65" s="76"/>
      <c r="I65" s="76"/>
      <c r="J65" s="76"/>
      <c r="K65" s="97"/>
    </row>
    <row r="66" spans="1:11" ht="22.5" customHeight="1">
      <c r="A66" s="76"/>
      <c r="B66" s="76"/>
      <c r="C66" s="97"/>
      <c r="D66" s="76"/>
      <c r="E66" s="97"/>
      <c r="F66" s="79"/>
      <c r="G66" s="76"/>
      <c r="H66" s="76"/>
      <c r="I66" s="76"/>
      <c r="J66" s="76"/>
      <c r="K66" s="97"/>
    </row>
    <row r="67" spans="1:11" ht="22.5" customHeight="1">
      <c r="A67" s="76"/>
      <c r="B67" s="76"/>
      <c r="C67" s="97"/>
      <c r="D67" s="76"/>
      <c r="E67" s="97"/>
      <c r="F67" s="79"/>
      <c r="G67" s="76"/>
      <c r="H67" s="76"/>
      <c r="I67" s="76"/>
      <c r="J67" s="76"/>
      <c r="K67" s="97"/>
    </row>
    <row r="68" spans="1:11" ht="22.5" customHeight="1">
      <c r="A68" s="76"/>
      <c r="B68" s="76"/>
      <c r="C68" s="97"/>
      <c r="D68" s="76"/>
      <c r="E68" s="97"/>
      <c r="F68" s="79"/>
      <c r="G68" s="76"/>
      <c r="H68" s="76"/>
      <c r="I68" s="76"/>
      <c r="J68" s="76"/>
      <c r="K68" s="97"/>
    </row>
    <row r="69" spans="1:11" ht="22.5" customHeight="1">
      <c r="A69" s="76"/>
      <c r="B69" s="76"/>
      <c r="C69" s="97"/>
      <c r="D69" s="76"/>
      <c r="E69" s="97"/>
      <c r="F69" s="79"/>
      <c r="G69" s="76"/>
      <c r="H69" s="76"/>
      <c r="I69" s="76"/>
      <c r="J69" s="76"/>
      <c r="K69" s="97"/>
    </row>
    <row r="70" spans="1:11" ht="22.5" customHeight="1">
      <c r="A70" s="76"/>
      <c r="B70" s="76"/>
      <c r="C70" s="97"/>
      <c r="D70" s="76"/>
      <c r="E70" s="97"/>
      <c r="F70" s="79"/>
      <c r="G70" s="76"/>
      <c r="H70" s="76"/>
      <c r="I70" s="76"/>
      <c r="J70" s="76"/>
      <c r="K70" s="97"/>
    </row>
    <row r="71" spans="1:11" ht="22.5" customHeight="1">
      <c r="A71" s="76"/>
      <c r="B71" s="76"/>
      <c r="C71" s="97"/>
      <c r="D71" s="76"/>
      <c r="E71" s="97"/>
      <c r="F71" s="79"/>
      <c r="G71" s="76"/>
      <c r="H71" s="76"/>
      <c r="I71" s="76"/>
      <c r="J71" s="76"/>
      <c r="K71" s="97"/>
    </row>
    <row r="72" spans="1:11" ht="22.5" customHeight="1">
      <c r="A72" s="76"/>
      <c r="B72" s="76"/>
      <c r="C72" s="97"/>
      <c r="D72" s="76"/>
      <c r="E72" s="97"/>
      <c r="F72" s="79"/>
      <c r="G72" s="76"/>
      <c r="H72" s="76"/>
      <c r="I72" s="76"/>
      <c r="J72" s="76"/>
      <c r="K72" s="97"/>
    </row>
    <row r="73" spans="1:11" ht="22.5" customHeight="1">
      <c r="A73" s="76"/>
      <c r="B73" s="76"/>
      <c r="C73" s="97"/>
      <c r="D73" s="76"/>
      <c r="E73" s="97"/>
      <c r="F73" s="79"/>
      <c r="G73" s="76"/>
      <c r="H73" s="76"/>
      <c r="I73" s="76"/>
      <c r="J73" s="76"/>
      <c r="K73" s="97"/>
    </row>
    <row r="74" spans="1:11" ht="22.5" customHeight="1">
      <c r="A74" s="76"/>
      <c r="B74" s="76"/>
      <c r="C74" s="97"/>
      <c r="D74" s="76"/>
      <c r="E74" s="97"/>
      <c r="F74" s="79"/>
      <c r="G74" s="76"/>
      <c r="H74" s="76"/>
      <c r="I74" s="76"/>
      <c r="J74" s="76"/>
      <c r="K74" s="97"/>
    </row>
    <row r="75" spans="1:11" ht="22.5" customHeight="1">
      <c r="A75" s="76"/>
      <c r="B75" s="76"/>
      <c r="C75" s="97"/>
      <c r="D75" s="76"/>
      <c r="E75" s="97"/>
      <c r="F75" s="79"/>
      <c r="G75" s="76"/>
      <c r="H75" s="76"/>
      <c r="I75" s="76"/>
      <c r="J75" s="76"/>
      <c r="K75" s="97"/>
    </row>
    <row r="76" spans="1:11" ht="22.5" customHeight="1">
      <c r="A76" s="76"/>
      <c r="B76" s="76"/>
      <c r="C76" s="97"/>
      <c r="D76" s="76"/>
      <c r="E76" s="97"/>
      <c r="F76" s="79"/>
      <c r="G76" s="76"/>
      <c r="H76" s="76"/>
      <c r="I76" s="76"/>
      <c r="J76" s="76"/>
      <c r="K76" s="97"/>
    </row>
    <row r="77" spans="1:11" ht="22.5" customHeight="1">
      <c r="A77" s="76"/>
      <c r="B77" s="76"/>
      <c r="C77" s="97"/>
      <c r="D77" s="76"/>
      <c r="E77" s="97"/>
      <c r="F77" s="79"/>
      <c r="G77" s="76"/>
      <c r="H77" s="76"/>
      <c r="I77" s="76"/>
      <c r="J77" s="76"/>
      <c r="K77" s="97"/>
    </row>
    <row r="78" spans="1:11" ht="22.5" customHeight="1">
      <c r="A78" s="76"/>
      <c r="B78" s="76"/>
      <c r="C78" s="97"/>
      <c r="D78" s="76"/>
      <c r="E78" s="97"/>
      <c r="F78" s="79"/>
      <c r="G78" s="76"/>
      <c r="H78" s="76"/>
      <c r="I78" s="76"/>
      <c r="J78" s="76"/>
      <c r="K78" s="97"/>
    </row>
    <row r="79" spans="1:11" ht="22.5" customHeight="1">
      <c r="A79" s="76"/>
      <c r="B79" s="76"/>
      <c r="C79" s="97"/>
      <c r="D79" s="76"/>
      <c r="E79" s="97"/>
      <c r="F79" s="79"/>
      <c r="G79" s="76"/>
      <c r="H79" s="76"/>
      <c r="I79" s="76"/>
      <c r="J79" s="76"/>
      <c r="K79" s="97"/>
    </row>
    <row r="80" spans="1:11" ht="22.5" customHeight="1">
      <c r="A80" s="76"/>
      <c r="B80" s="76"/>
      <c r="C80" s="97"/>
      <c r="D80" s="76"/>
      <c r="E80" s="97"/>
      <c r="F80" s="79"/>
      <c r="G80" s="76"/>
      <c r="H80" s="76"/>
      <c r="I80" s="76"/>
      <c r="J80" s="76"/>
      <c r="K80" s="97"/>
    </row>
    <row r="81" spans="1:11" ht="22.5" customHeight="1">
      <c r="A81" s="76"/>
      <c r="B81" s="76"/>
      <c r="C81" s="97"/>
      <c r="D81" s="76"/>
      <c r="E81" s="97"/>
      <c r="F81" s="79"/>
      <c r="G81" s="76"/>
      <c r="H81" s="76"/>
      <c r="I81" s="76"/>
      <c r="J81" s="76"/>
      <c r="K81" s="97"/>
    </row>
    <row r="82" spans="1:11" ht="22.5" customHeight="1">
      <c r="A82" s="76"/>
      <c r="B82" s="76"/>
      <c r="C82" s="97"/>
      <c r="D82" s="76"/>
      <c r="E82" s="97"/>
      <c r="F82" s="79"/>
      <c r="G82" s="76"/>
      <c r="H82" s="76"/>
      <c r="I82" s="76"/>
      <c r="J82" s="76"/>
      <c r="K82" s="97"/>
    </row>
    <row r="83" spans="1:11" ht="22.5" customHeight="1">
      <c r="A83" s="76"/>
      <c r="B83" s="76"/>
      <c r="C83" s="97"/>
      <c r="D83" s="76"/>
      <c r="E83" s="97"/>
      <c r="F83" s="79"/>
      <c r="G83" s="76"/>
      <c r="H83" s="76"/>
      <c r="I83" s="76"/>
      <c r="J83" s="76"/>
      <c r="K83" s="97"/>
    </row>
    <row r="84" spans="1:11" ht="22.5" customHeight="1">
      <c r="A84" s="76"/>
      <c r="B84" s="76"/>
      <c r="C84" s="97"/>
      <c r="D84" s="76"/>
      <c r="E84" s="97"/>
      <c r="F84" s="79"/>
      <c r="G84" s="76"/>
      <c r="H84" s="76"/>
      <c r="I84" s="76"/>
      <c r="J84" s="76"/>
      <c r="K84" s="97"/>
    </row>
    <row r="85" spans="1:11" ht="22.5" customHeight="1">
      <c r="A85" s="76"/>
      <c r="B85" s="76"/>
      <c r="C85" s="97"/>
      <c r="D85" s="76"/>
      <c r="E85" s="97"/>
      <c r="F85" s="79"/>
      <c r="G85" s="76"/>
      <c r="H85" s="76"/>
      <c r="I85" s="76"/>
      <c r="J85" s="76"/>
      <c r="K85" s="97"/>
    </row>
    <row r="86" spans="1:11" ht="22.5" customHeight="1">
      <c r="A86" s="76"/>
      <c r="B86" s="76"/>
      <c r="C86" s="97"/>
      <c r="D86" s="76"/>
      <c r="E86" s="97"/>
      <c r="F86" s="79"/>
      <c r="G86" s="76"/>
      <c r="H86" s="76"/>
      <c r="I86" s="76"/>
      <c r="J86" s="76"/>
      <c r="K86" s="97"/>
    </row>
    <row r="87" spans="1:11" ht="22.5" customHeight="1">
      <c r="A87" s="76"/>
      <c r="B87" s="76"/>
      <c r="C87" s="97"/>
      <c r="D87" s="76"/>
      <c r="E87" s="97"/>
      <c r="F87" s="79"/>
      <c r="G87" s="76"/>
      <c r="H87" s="76"/>
      <c r="I87" s="76"/>
      <c r="J87" s="76"/>
      <c r="K87" s="97"/>
    </row>
    <row r="88" spans="1:11" ht="22.5" customHeight="1">
      <c r="A88" s="76"/>
      <c r="B88" s="76"/>
      <c r="C88" s="97"/>
      <c r="D88" s="76"/>
      <c r="E88" s="97"/>
      <c r="F88" s="79"/>
      <c r="G88" s="76"/>
      <c r="H88" s="76"/>
      <c r="I88" s="76"/>
      <c r="J88" s="76"/>
      <c r="K88" s="97"/>
    </row>
    <row r="89" spans="1:11" ht="22.5" customHeight="1">
      <c r="A89" s="76"/>
      <c r="B89" s="76"/>
      <c r="C89" s="97"/>
      <c r="D89" s="76"/>
      <c r="E89" s="97"/>
      <c r="F89" s="79"/>
      <c r="G89" s="76"/>
      <c r="H89" s="76"/>
      <c r="I89" s="76"/>
      <c r="J89" s="76"/>
      <c r="K89" s="97"/>
    </row>
    <row r="90" spans="1:11" ht="22.5" customHeight="1">
      <c r="A90" s="76"/>
      <c r="B90" s="76"/>
      <c r="C90" s="97"/>
      <c r="D90" s="76"/>
      <c r="E90" s="97"/>
      <c r="F90" s="79"/>
      <c r="G90" s="76"/>
      <c r="H90" s="76"/>
      <c r="I90" s="76"/>
      <c r="J90" s="76"/>
      <c r="K90" s="97"/>
    </row>
    <row r="91" spans="1:11" ht="22.5" customHeight="1">
      <c r="A91" s="76"/>
      <c r="B91" s="76"/>
      <c r="C91" s="97"/>
      <c r="D91" s="76"/>
      <c r="E91" s="97"/>
      <c r="F91" s="79"/>
      <c r="G91" s="76"/>
      <c r="H91" s="76"/>
      <c r="I91" s="76"/>
      <c r="J91" s="76"/>
      <c r="K91" s="97"/>
    </row>
    <row r="92" spans="1:11" ht="22.5" customHeight="1">
      <c r="A92" s="76"/>
      <c r="B92" s="76"/>
      <c r="C92" s="97"/>
      <c r="D92" s="76"/>
      <c r="E92" s="97"/>
      <c r="F92" s="79"/>
      <c r="G92" s="76"/>
      <c r="H92" s="76"/>
      <c r="I92" s="76"/>
      <c r="J92" s="76"/>
      <c r="K92" s="97"/>
    </row>
    <row r="93" spans="1:11" ht="22.5" customHeight="1">
      <c r="A93" s="76"/>
      <c r="B93" s="76"/>
      <c r="C93" s="97"/>
      <c r="D93" s="76"/>
      <c r="E93" s="97"/>
      <c r="F93" s="79"/>
      <c r="G93" s="76"/>
      <c r="H93" s="76"/>
      <c r="I93" s="76"/>
      <c r="J93" s="76"/>
      <c r="K93" s="97"/>
    </row>
    <row r="94" spans="1:11" ht="22.5" customHeight="1">
      <c r="A94" s="76"/>
      <c r="B94" s="76"/>
      <c r="C94" s="97"/>
      <c r="D94" s="76"/>
      <c r="E94" s="97"/>
      <c r="F94" s="79"/>
      <c r="G94" s="76"/>
      <c r="H94" s="76"/>
      <c r="I94" s="76"/>
      <c r="J94" s="76"/>
      <c r="K94" s="97"/>
    </row>
    <row r="95" spans="1:11" ht="22.5" customHeight="1">
      <c r="A95" s="76"/>
      <c r="B95" s="76"/>
      <c r="C95" s="97"/>
      <c r="D95" s="76"/>
      <c r="E95" s="97"/>
      <c r="F95" s="79"/>
      <c r="G95" s="76"/>
      <c r="H95" s="76"/>
      <c r="I95" s="76"/>
      <c r="J95" s="76"/>
      <c r="K95" s="97"/>
    </row>
    <row r="96" spans="1:11" ht="22.5" customHeight="1">
      <c r="A96" s="76"/>
      <c r="B96" s="76"/>
      <c r="C96" s="97"/>
      <c r="D96" s="76"/>
      <c r="E96" s="97"/>
      <c r="F96" s="79"/>
      <c r="G96" s="76"/>
      <c r="H96" s="76"/>
      <c r="I96" s="76"/>
      <c r="J96" s="76"/>
      <c r="K96" s="97"/>
    </row>
    <row r="97" spans="1:11" ht="22.5" customHeight="1">
      <c r="A97" s="76"/>
      <c r="B97" s="76"/>
      <c r="C97" s="97"/>
      <c r="D97" s="76"/>
      <c r="E97" s="97"/>
      <c r="F97" s="79"/>
      <c r="G97" s="76"/>
      <c r="H97" s="76"/>
      <c r="I97" s="76"/>
      <c r="J97" s="76"/>
      <c r="K97" s="97"/>
    </row>
    <row r="98" spans="1:11" ht="22.5" customHeight="1">
      <c r="A98" s="76"/>
      <c r="B98" s="76"/>
      <c r="C98" s="97"/>
      <c r="D98" s="76"/>
      <c r="E98" s="97"/>
      <c r="F98" s="79"/>
      <c r="G98" s="76"/>
      <c r="H98" s="76"/>
      <c r="I98" s="76"/>
      <c r="J98" s="76"/>
      <c r="K98" s="97"/>
    </row>
    <row r="99" spans="1:11" ht="22.5" customHeight="1">
      <c r="A99" s="76"/>
      <c r="B99" s="76"/>
      <c r="C99" s="97"/>
      <c r="D99" s="76"/>
      <c r="E99" s="97"/>
      <c r="F99" s="79"/>
      <c r="G99" s="76"/>
      <c r="H99" s="76"/>
      <c r="I99" s="76"/>
      <c r="J99" s="76"/>
      <c r="K99" s="97"/>
    </row>
    <row r="100" spans="1:11" ht="22.5" customHeight="1">
      <c r="A100" s="76"/>
      <c r="B100" s="76"/>
      <c r="C100" s="97"/>
      <c r="D100" s="76"/>
      <c r="E100" s="97"/>
      <c r="F100" s="79"/>
      <c r="G100" s="76"/>
      <c r="H100" s="76"/>
      <c r="I100" s="76"/>
      <c r="J100" s="76"/>
      <c r="K100" s="97"/>
    </row>
    <row r="101" spans="1:11" ht="22.5" customHeight="1">
      <c r="A101" s="76"/>
      <c r="B101" s="76"/>
      <c r="C101" s="97"/>
      <c r="D101" s="76"/>
      <c r="E101" s="97"/>
      <c r="F101" s="79"/>
      <c r="G101" s="76"/>
      <c r="H101" s="76"/>
      <c r="I101" s="76"/>
      <c r="J101" s="76"/>
      <c r="K101" s="97"/>
    </row>
    <row r="102" spans="1:11" ht="22.5" customHeight="1">
      <c r="A102" s="76"/>
      <c r="B102" s="76"/>
      <c r="C102" s="97"/>
      <c r="D102" s="76"/>
      <c r="E102" s="97"/>
      <c r="F102" s="79"/>
      <c r="G102" s="76"/>
      <c r="H102" s="76"/>
      <c r="I102" s="76"/>
      <c r="J102" s="76"/>
      <c r="K102" s="97"/>
    </row>
    <row r="103" spans="1:11" ht="22.5" customHeight="1">
      <c r="A103" s="76"/>
      <c r="B103" s="76"/>
      <c r="C103" s="97"/>
      <c r="D103" s="76"/>
      <c r="E103" s="97"/>
      <c r="F103" s="79"/>
      <c r="G103" s="76"/>
      <c r="H103" s="76"/>
      <c r="I103" s="76"/>
      <c r="J103" s="76"/>
      <c r="K103" s="97"/>
    </row>
    <row r="104" spans="1:11" ht="22.5" customHeight="1">
      <c r="A104" s="76"/>
      <c r="B104" s="76"/>
      <c r="C104" s="97"/>
      <c r="D104" s="76"/>
      <c r="E104" s="97"/>
      <c r="F104" s="79"/>
      <c r="G104" s="76"/>
      <c r="H104" s="76"/>
      <c r="I104" s="76"/>
      <c r="J104" s="76"/>
      <c r="K104" s="97"/>
    </row>
    <row r="105" spans="1:11" ht="22.5" customHeight="1">
      <c r="A105" s="76"/>
      <c r="B105" s="76"/>
      <c r="C105" s="97"/>
      <c r="D105" s="76"/>
      <c r="E105" s="97"/>
      <c r="F105" s="79"/>
      <c r="G105" s="76"/>
      <c r="H105" s="76"/>
      <c r="I105" s="76"/>
      <c r="J105" s="76"/>
      <c r="K105" s="97"/>
    </row>
    <row r="106" spans="1:11" ht="22.5" customHeight="1">
      <c r="A106" s="76"/>
      <c r="B106" s="76"/>
      <c r="C106" s="97"/>
      <c r="D106" s="76"/>
      <c r="E106" s="97"/>
      <c r="F106" s="79"/>
      <c r="G106" s="76"/>
      <c r="H106" s="76"/>
      <c r="I106" s="76"/>
      <c r="J106" s="76"/>
      <c r="K106" s="97"/>
    </row>
    <row r="107" spans="1:11" ht="22.5" customHeight="1">
      <c r="A107" s="76"/>
      <c r="B107" s="76"/>
      <c r="C107" s="97"/>
      <c r="D107" s="76"/>
      <c r="E107" s="97"/>
      <c r="F107" s="79"/>
      <c r="G107" s="76"/>
      <c r="H107" s="76"/>
      <c r="I107" s="76"/>
      <c r="J107" s="76"/>
      <c r="K107" s="97"/>
    </row>
    <row r="108" spans="1:11" ht="22.5" customHeight="1">
      <c r="A108" s="76"/>
      <c r="B108" s="76"/>
      <c r="C108" s="97"/>
      <c r="D108" s="76"/>
      <c r="E108" s="97"/>
      <c r="F108" s="79"/>
      <c r="G108" s="76"/>
      <c r="H108" s="76"/>
      <c r="I108" s="76"/>
      <c r="J108" s="76"/>
      <c r="K108" s="97"/>
    </row>
    <row r="109" spans="1:11" ht="22.5" customHeight="1">
      <c r="A109" s="76"/>
      <c r="B109" s="76"/>
      <c r="C109" s="97"/>
      <c r="D109" s="76"/>
      <c r="E109" s="97"/>
      <c r="F109" s="79"/>
      <c r="G109" s="76"/>
      <c r="H109" s="76"/>
      <c r="I109" s="76"/>
      <c r="J109" s="76"/>
      <c r="K109" s="97"/>
    </row>
    <row r="110" spans="1:11" ht="22.5" customHeight="1">
      <c r="A110" s="76"/>
      <c r="B110" s="76"/>
      <c r="C110" s="97"/>
      <c r="D110" s="76"/>
      <c r="E110" s="97"/>
      <c r="F110" s="79"/>
      <c r="G110" s="76"/>
      <c r="H110" s="76"/>
      <c r="I110" s="76"/>
      <c r="J110" s="76"/>
      <c r="K110" s="97"/>
    </row>
    <row r="111" spans="1:11" ht="22.5" customHeight="1">
      <c r="A111" s="76"/>
      <c r="B111" s="76"/>
      <c r="C111" s="97"/>
      <c r="D111" s="76"/>
      <c r="E111" s="97"/>
      <c r="F111" s="79"/>
      <c r="G111" s="76"/>
      <c r="H111" s="76"/>
      <c r="I111" s="76"/>
      <c r="J111" s="76"/>
      <c r="K111" s="97"/>
    </row>
    <row r="112" spans="1:11" ht="22.5" customHeight="1">
      <c r="A112" s="76"/>
      <c r="B112" s="76"/>
      <c r="C112" s="97"/>
      <c r="D112" s="76"/>
      <c r="E112" s="97"/>
      <c r="F112" s="79"/>
      <c r="G112" s="76"/>
      <c r="H112" s="76"/>
      <c r="I112" s="76"/>
      <c r="J112" s="76"/>
      <c r="K112" s="97"/>
    </row>
    <row r="113" spans="1:11" ht="22.5" customHeight="1">
      <c r="A113" s="76"/>
      <c r="B113" s="76"/>
      <c r="C113" s="97"/>
      <c r="D113" s="76"/>
      <c r="E113" s="97"/>
      <c r="F113" s="79"/>
      <c r="G113" s="76"/>
      <c r="H113" s="76"/>
      <c r="I113" s="76"/>
      <c r="J113" s="76"/>
      <c r="K113" s="97"/>
    </row>
    <row r="114" spans="1:11" ht="22.5" customHeight="1">
      <c r="A114" s="76"/>
      <c r="B114" s="76"/>
      <c r="C114" s="97"/>
      <c r="D114" s="76"/>
      <c r="E114" s="97"/>
      <c r="F114" s="79"/>
      <c r="G114" s="76"/>
      <c r="H114" s="76"/>
      <c r="I114" s="76"/>
      <c r="J114" s="76"/>
      <c r="K114" s="97"/>
    </row>
    <row r="115" spans="1:11" ht="22.5" customHeight="1">
      <c r="A115" s="76"/>
      <c r="B115" s="76"/>
      <c r="C115" s="97"/>
      <c r="D115" s="76"/>
      <c r="E115" s="97"/>
      <c r="F115" s="79"/>
      <c r="G115" s="76"/>
      <c r="H115" s="76"/>
      <c r="I115" s="76"/>
      <c r="J115" s="76"/>
      <c r="K115" s="97"/>
    </row>
    <row r="116" spans="1:11" ht="22.5" customHeight="1">
      <c r="A116" s="76"/>
      <c r="B116" s="76"/>
      <c r="C116" s="97"/>
      <c r="D116" s="76"/>
      <c r="E116" s="97"/>
      <c r="F116" s="79"/>
      <c r="G116" s="76"/>
      <c r="H116" s="76"/>
      <c r="I116" s="76"/>
      <c r="J116" s="76"/>
      <c r="K116" s="97"/>
    </row>
    <row r="117" spans="1:11" ht="22.5" customHeight="1">
      <c r="A117" s="76"/>
      <c r="B117" s="76"/>
      <c r="C117" s="97"/>
      <c r="D117" s="76"/>
      <c r="E117" s="97"/>
      <c r="F117" s="79"/>
      <c r="G117" s="76"/>
      <c r="H117" s="76"/>
      <c r="I117" s="76"/>
      <c r="J117" s="76"/>
      <c r="K117" s="97"/>
    </row>
    <row r="118" spans="1:11" ht="22.5" customHeight="1">
      <c r="A118" s="76"/>
      <c r="B118" s="76"/>
      <c r="C118" s="97"/>
      <c r="D118" s="76"/>
      <c r="E118" s="97"/>
      <c r="F118" s="79"/>
      <c r="G118" s="76"/>
      <c r="H118" s="76"/>
      <c r="I118" s="76"/>
      <c r="J118" s="76"/>
      <c r="K118" s="97"/>
    </row>
    <row r="119" spans="1:11" ht="22.5" customHeight="1">
      <c r="A119" s="76"/>
      <c r="B119" s="76"/>
      <c r="C119" s="97"/>
      <c r="D119" s="76"/>
      <c r="E119" s="97"/>
      <c r="F119" s="79"/>
      <c r="G119" s="76"/>
      <c r="H119" s="76"/>
      <c r="I119" s="76"/>
      <c r="J119" s="76"/>
      <c r="K119" s="97"/>
    </row>
    <row r="120" spans="1:11" ht="22.5" customHeight="1">
      <c r="A120" s="76"/>
      <c r="B120" s="76"/>
      <c r="C120" s="97"/>
      <c r="D120" s="76"/>
      <c r="E120" s="97"/>
      <c r="F120" s="79"/>
      <c r="G120" s="76"/>
      <c r="H120" s="76"/>
      <c r="I120" s="76"/>
      <c r="J120" s="76"/>
      <c r="K120" s="97"/>
    </row>
    <row r="121" spans="1:11" ht="22.5" customHeight="1">
      <c r="A121" s="76"/>
      <c r="B121" s="76"/>
      <c r="C121" s="97"/>
      <c r="D121" s="76"/>
      <c r="E121" s="97"/>
      <c r="F121" s="79"/>
      <c r="G121" s="76"/>
      <c r="H121" s="76"/>
      <c r="I121" s="76"/>
      <c r="J121" s="76"/>
      <c r="K121" s="97"/>
    </row>
    <row r="122" spans="1:11" ht="22.5" customHeight="1">
      <c r="A122" s="76"/>
      <c r="B122" s="76"/>
      <c r="C122" s="97"/>
      <c r="D122" s="76"/>
      <c r="E122" s="97"/>
      <c r="F122" s="79"/>
      <c r="G122" s="76"/>
      <c r="H122" s="76"/>
      <c r="I122" s="76"/>
      <c r="J122" s="76"/>
      <c r="K122" s="97"/>
    </row>
    <row r="123" spans="1:11" ht="22.5" customHeight="1">
      <c r="A123" s="76"/>
      <c r="B123" s="76"/>
      <c r="C123" s="97"/>
      <c r="D123" s="76"/>
      <c r="E123" s="97"/>
      <c r="F123" s="79"/>
      <c r="G123" s="76"/>
      <c r="H123" s="76"/>
      <c r="I123" s="76"/>
      <c r="J123" s="76"/>
      <c r="K123" s="97"/>
    </row>
    <row r="124" spans="1:11" ht="22.5" customHeight="1">
      <c r="A124" s="76"/>
      <c r="B124" s="76"/>
      <c r="C124" s="97"/>
      <c r="D124" s="76"/>
      <c r="E124" s="97"/>
      <c r="F124" s="79"/>
      <c r="G124" s="76"/>
      <c r="H124" s="76"/>
      <c r="I124" s="76"/>
      <c r="J124" s="76"/>
      <c r="K124" s="97"/>
    </row>
    <row r="125" spans="1:11" ht="22.5" customHeight="1">
      <c r="A125" s="76"/>
      <c r="B125" s="76"/>
      <c r="C125" s="97"/>
      <c r="D125" s="76"/>
      <c r="E125" s="97"/>
      <c r="F125" s="79"/>
      <c r="G125" s="76"/>
      <c r="H125" s="76"/>
      <c r="I125" s="76"/>
      <c r="J125" s="76"/>
      <c r="K125" s="97"/>
    </row>
    <row r="126" spans="1:11" ht="22.5" customHeight="1">
      <c r="A126" s="76"/>
      <c r="B126" s="76"/>
      <c r="C126" s="97"/>
      <c r="D126" s="76"/>
      <c r="E126" s="97"/>
      <c r="F126" s="79"/>
      <c r="G126" s="76"/>
      <c r="H126" s="76"/>
      <c r="I126" s="76"/>
      <c r="J126" s="76"/>
      <c r="K126" s="97"/>
    </row>
    <row r="127" spans="1:11" ht="22.5" customHeight="1">
      <c r="A127" s="76"/>
      <c r="B127" s="76"/>
      <c r="C127" s="97"/>
      <c r="D127" s="76"/>
      <c r="E127" s="97"/>
      <c r="F127" s="79"/>
      <c r="G127" s="76"/>
      <c r="H127" s="76"/>
      <c r="I127" s="76"/>
      <c r="J127" s="76"/>
      <c r="K127" s="97"/>
    </row>
    <row r="128" spans="1:11" ht="22.5" customHeight="1">
      <c r="A128" s="76"/>
      <c r="B128" s="76"/>
      <c r="C128" s="97"/>
      <c r="D128" s="76"/>
      <c r="E128" s="97"/>
      <c r="F128" s="79"/>
      <c r="G128" s="76"/>
      <c r="H128" s="76"/>
      <c r="I128" s="76"/>
      <c r="J128" s="76"/>
      <c r="K128" s="97"/>
    </row>
    <row r="129" spans="1:11" ht="22.5" customHeight="1">
      <c r="A129" s="76"/>
      <c r="B129" s="76"/>
      <c r="C129" s="97"/>
      <c r="D129" s="76"/>
      <c r="E129" s="97"/>
      <c r="F129" s="79"/>
      <c r="G129" s="76"/>
      <c r="H129" s="76"/>
      <c r="I129" s="76"/>
      <c r="J129" s="76"/>
      <c r="K129" s="97"/>
    </row>
    <row r="130" spans="1:11" ht="22.5" customHeight="1">
      <c r="A130" s="76"/>
      <c r="B130" s="76"/>
      <c r="C130" s="97"/>
      <c r="D130" s="76"/>
      <c r="E130" s="97"/>
      <c r="F130" s="79"/>
      <c r="G130" s="76"/>
      <c r="H130" s="76"/>
      <c r="I130" s="76"/>
      <c r="J130" s="76"/>
      <c r="K130" s="97"/>
    </row>
    <row r="131" spans="1:11" ht="22.5" customHeight="1">
      <c r="A131" s="76"/>
      <c r="B131" s="76"/>
      <c r="C131" s="97"/>
      <c r="D131" s="76"/>
      <c r="E131" s="97"/>
      <c r="F131" s="79"/>
      <c r="G131" s="76"/>
      <c r="H131" s="76"/>
      <c r="I131" s="76"/>
      <c r="J131" s="76"/>
      <c r="K131" s="97"/>
    </row>
    <row r="132" spans="1:11" ht="22.5" customHeight="1">
      <c r="A132" s="76"/>
      <c r="B132" s="76"/>
      <c r="C132" s="97"/>
      <c r="D132" s="76"/>
      <c r="E132" s="97"/>
      <c r="F132" s="79"/>
      <c r="G132" s="76"/>
      <c r="H132" s="76"/>
      <c r="I132" s="76"/>
      <c r="J132" s="76"/>
      <c r="K132" s="97"/>
    </row>
    <row r="133" spans="1:11" ht="22.5" customHeight="1">
      <c r="A133" s="76"/>
      <c r="B133" s="76"/>
      <c r="C133" s="97"/>
      <c r="D133" s="76"/>
      <c r="E133" s="97"/>
      <c r="F133" s="79"/>
      <c r="G133" s="76"/>
      <c r="H133" s="76"/>
      <c r="I133" s="76"/>
      <c r="J133" s="76"/>
      <c r="K133" s="97"/>
    </row>
    <row r="134" spans="1:11" ht="22.5" customHeight="1">
      <c r="A134" s="76"/>
      <c r="B134" s="76"/>
      <c r="C134" s="97"/>
      <c r="D134" s="76"/>
      <c r="E134" s="97"/>
      <c r="F134" s="79"/>
      <c r="G134" s="76"/>
      <c r="H134" s="76"/>
      <c r="I134" s="76"/>
      <c r="J134" s="76"/>
      <c r="K134" s="97"/>
    </row>
    <row r="135" spans="1:11" ht="22.5" customHeight="1">
      <c r="A135" s="76"/>
      <c r="B135" s="76"/>
      <c r="C135" s="97"/>
      <c r="D135" s="76"/>
      <c r="E135" s="97"/>
      <c r="F135" s="79"/>
      <c r="G135" s="76"/>
      <c r="H135" s="76"/>
      <c r="I135" s="76"/>
      <c r="J135" s="76"/>
      <c r="K135" s="97"/>
    </row>
    <row r="136" spans="1:11" ht="22.5" customHeight="1">
      <c r="A136" s="76"/>
      <c r="B136" s="76"/>
      <c r="C136" s="97"/>
      <c r="D136" s="76"/>
      <c r="E136" s="97"/>
      <c r="F136" s="79"/>
      <c r="G136" s="76"/>
      <c r="H136" s="76"/>
      <c r="I136" s="76"/>
      <c r="J136" s="76"/>
      <c r="K136" s="97"/>
    </row>
    <row r="137" spans="1:11" ht="22.5" customHeight="1">
      <c r="A137" s="76"/>
      <c r="B137" s="76"/>
      <c r="C137" s="97"/>
      <c r="D137" s="76"/>
      <c r="E137" s="97"/>
      <c r="F137" s="79"/>
      <c r="G137" s="76"/>
      <c r="H137" s="76"/>
      <c r="I137" s="76"/>
      <c r="J137" s="76"/>
      <c r="K137" s="97"/>
    </row>
    <row r="138" spans="1:11" ht="22.5" customHeight="1">
      <c r="A138" s="76"/>
      <c r="B138" s="76"/>
      <c r="C138" s="97"/>
      <c r="D138" s="76"/>
      <c r="E138" s="97"/>
      <c r="F138" s="79"/>
      <c r="G138" s="76"/>
      <c r="H138" s="76"/>
      <c r="I138" s="76"/>
      <c r="J138" s="76"/>
      <c r="K138" s="97"/>
    </row>
    <row r="139" spans="1:11" ht="22.5" customHeight="1">
      <c r="A139" s="76"/>
      <c r="B139" s="76"/>
      <c r="C139" s="97"/>
      <c r="D139" s="76"/>
      <c r="E139" s="97"/>
      <c r="F139" s="79"/>
      <c r="G139" s="76"/>
      <c r="H139" s="76"/>
      <c r="I139" s="76"/>
      <c r="J139" s="76"/>
      <c r="K139" s="97"/>
    </row>
    <row r="140" spans="1:11" ht="22.5" customHeight="1">
      <c r="A140" s="76"/>
      <c r="B140" s="76"/>
      <c r="C140" s="97"/>
      <c r="D140" s="76"/>
      <c r="E140" s="97"/>
      <c r="F140" s="79"/>
      <c r="G140" s="76"/>
      <c r="H140" s="76"/>
      <c r="I140" s="76"/>
      <c r="J140" s="76"/>
      <c r="K140" s="97"/>
    </row>
    <row r="141" spans="1:11" ht="22.5" customHeight="1">
      <c r="A141" s="76"/>
      <c r="B141" s="76"/>
      <c r="C141" s="97"/>
      <c r="D141" s="76"/>
      <c r="E141" s="97"/>
      <c r="F141" s="79"/>
      <c r="G141" s="76"/>
      <c r="H141" s="76"/>
      <c r="I141" s="76"/>
      <c r="J141" s="76"/>
      <c r="K141" s="97"/>
    </row>
    <row r="142" spans="1:11" ht="22.5" customHeight="1">
      <c r="A142" s="76"/>
      <c r="B142" s="76"/>
      <c r="C142" s="97"/>
      <c r="D142" s="76"/>
      <c r="E142" s="97"/>
      <c r="F142" s="79"/>
      <c r="G142" s="76"/>
      <c r="H142" s="76"/>
      <c r="I142" s="76"/>
      <c r="J142" s="76"/>
      <c r="K142" s="97"/>
    </row>
    <row r="143" spans="1:11" ht="22.5" customHeight="1">
      <c r="A143" s="76"/>
      <c r="B143" s="76"/>
      <c r="C143" s="97"/>
      <c r="D143" s="76"/>
      <c r="E143" s="97"/>
      <c r="F143" s="79"/>
      <c r="G143" s="76"/>
      <c r="H143" s="76"/>
      <c r="I143" s="76"/>
      <c r="J143" s="76"/>
      <c r="K143" s="97"/>
    </row>
    <row r="144" spans="1:11" ht="22.5" customHeight="1">
      <c r="A144" s="76"/>
      <c r="B144" s="76"/>
      <c r="C144" s="97"/>
      <c r="D144" s="76"/>
      <c r="E144" s="97"/>
      <c r="F144" s="79"/>
      <c r="G144" s="76"/>
      <c r="H144" s="76"/>
      <c r="I144" s="76"/>
      <c r="J144" s="76"/>
      <c r="K144" s="97"/>
    </row>
    <row r="145" spans="1:11" ht="22.5" customHeight="1">
      <c r="A145" s="76"/>
      <c r="B145" s="76"/>
      <c r="C145" s="97"/>
      <c r="D145" s="76"/>
      <c r="E145" s="97"/>
      <c r="F145" s="79"/>
      <c r="G145" s="76"/>
      <c r="H145" s="76"/>
      <c r="I145" s="76"/>
      <c r="J145" s="76"/>
      <c r="K145" s="97"/>
    </row>
    <row r="146" spans="1:11" ht="22.5" customHeight="1">
      <c r="A146" s="76"/>
      <c r="B146" s="76"/>
      <c r="C146" s="97"/>
      <c r="D146" s="76"/>
      <c r="E146" s="97"/>
      <c r="F146" s="79"/>
      <c r="G146" s="76"/>
      <c r="H146" s="76"/>
      <c r="I146" s="76"/>
      <c r="J146" s="76"/>
      <c r="K146" s="97"/>
    </row>
    <row r="147" spans="1:11" ht="22.5" customHeight="1">
      <c r="A147" s="76"/>
      <c r="B147" s="76"/>
      <c r="C147" s="97"/>
      <c r="D147" s="76"/>
      <c r="E147" s="97"/>
      <c r="F147" s="79"/>
      <c r="G147" s="76"/>
      <c r="H147" s="76"/>
      <c r="I147" s="76"/>
      <c r="J147" s="76"/>
      <c r="K147" s="97"/>
    </row>
    <row r="148" spans="1:11" ht="22.5" customHeight="1">
      <c r="A148" s="76"/>
      <c r="B148" s="76"/>
      <c r="C148" s="97"/>
      <c r="D148" s="76"/>
      <c r="E148" s="97"/>
      <c r="F148" s="79"/>
      <c r="G148" s="76"/>
      <c r="H148" s="76"/>
      <c r="I148" s="76"/>
      <c r="J148" s="76"/>
      <c r="K148" s="97"/>
    </row>
    <row r="149" spans="1:11" ht="22.5" customHeight="1">
      <c r="A149" s="76"/>
      <c r="B149" s="76"/>
      <c r="C149" s="97"/>
      <c r="D149" s="76"/>
      <c r="E149" s="97"/>
      <c r="F149" s="79"/>
      <c r="G149" s="76"/>
      <c r="H149" s="76"/>
      <c r="I149" s="76"/>
      <c r="J149" s="76"/>
      <c r="K149" s="97"/>
    </row>
    <row r="150" spans="1:11" ht="22.5" customHeight="1">
      <c r="A150" s="76"/>
      <c r="B150" s="76"/>
      <c r="C150" s="97"/>
      <c r="D150" s="76"/>
      <c r="E150" s="97"/>
      <c r="F150" s="79"/>
      <c r="G150" s="76"/>
      <c r="H150" s="76"/>
      <c r="I150" s="76"/>
      <c r="J150" s="76"/>
      <c r="K150" s="97"/>
    </row>
    <row r="151" spans="1:11" ht="22.5" customHeight="1">
      <c r="A151" s="76"/>
      <c r="B151" s="76"/>
      <c r="C151" s="97"/>
      <c r="D151" s="76"/>
      <c r="E151" s="97"/>
      <c r="F151" s="79"/>
      <c r="G151" s="76"/>
      <c r="H151" s="76"/>
      <c r="I151" s="76"/>
      <c r="J151" s="76"/>
      <c r="K151" s="97"/>
    </row>
    <row r="152" spans="1:11" ht="22.5" customHeight="1">
      <c r="A152" s="76"/>
      <c r="B152" s="76"/>
      <c r="C152" s="97"/>
      <c r="D152" s="76"/>
      <c r="E152" s="97"/>
      <c r="F152" s="79"/>
      <c r="G152" s="76"/>
      <c r="H152" s="76"/>
      <c r="I152" s="76"/>
      <c r="J152" s="76"/>
      <c r="K152" s="97"/>
    </row>
    <row r="153" spans="1:11" ht="22.5" customHeight="1">
      <c r="A153" s="76"/>
      <c r="B153" s="76"/>
      <c r="C153" s="97"/>
      <c r="D153" s="76"/>
      <c r="E153" s="97"/>
      <c r="F153" s="79"/>
      <c r="G153" s="76"/>
      <c r="H153" s="76"/>
      <c r="I153" s="76"/>
      <c r="J153" s="76"/>
      <c r="K153" s="97"/>
    </row>
    <row r="154" spans="1:11" ht="22.5" customHeight="1">
      <c r="A154" s="76"/>
      <c r="B154" s="76"/>
      <c r="C154" s="97"/>
      <c r="D154" s="76"/>
      <c r="E154" s="97"/>
      <c r="F154" s="79"/>
      <c r="G154" s="76"/>
      <c r="H154" s="76"/>
      <c r="I154" s="76"/>
      <c r="J154" s="76"/>
      <c r="K154" s="97"/>
    </row>
    <row r="155" spans="1:11" ht="22.5" customHeight="1">
      <c r="A155" s="76"/>
      <c r="B155" s="76"/>
      <c r="C155" s="97"/>
      <c r="D155" s="76"/>
      <c r="E155" s="97"/>
      <c r="F155" s="79"/>
      <c r="G155" s="76"/>
      <c r="H155" s="76"/>
      <c r="I155" s="76"/>
      <c r="J155" s="76"/>
      <c r="K155" s="97"/>
    </row>
    <row r="156" spans="1:11" ht="22.5" customHeight="1">
      <c r="A156" s="76"/>
      <c r="B156" s="76"/>
      <c r="C156" s="97"/>
      <c r="D156" s="76"/>
      <c r="E156" s="97"/>
      <c r="F156" s="79"/>
      <c r="G156" s="76"/>
      <c r="H156" s="76"/>
      <c r="I156" s="76"/>
      <c r="J156" s="76"/>
      <c r="K156" s="97"/>
    </row>
    <row r="157" spans="1:11" ht="22.5" customHeight="1">
      <c r="A157" s="76"/>
      <c r="B157" s="76"/>
      <c r="C157" s="97"/>
      <c r="D157" s="76"/>
      <c r="E157" s="97"/>
      <c r="F157" s="79"/>
      <c r="G157" s="76"/>
      <c r="H157" s="76"/>
      <c r="I157" s="76"/>
      <c r="J157" s="76"/>
      <c r="K157" s="97"/>
    </row>
    <row r="158" spans="1:11" ht="22.5" customHeight="1">
      <c r="A158" s="76"/>
      <c r="B158" s="76"/>
      <c r="C158" s="97"/>
      <c r="D158" s="76"/>
      <c r="E158" s="97"/>
      <c r="F158" s="79"/>
      <c r="G158" s="76"/>
      <c r="H158" s="76"/>
      <c r="I158" s="76"/>
      <c r="J158" s="76"/>
      <c r="K158" s="97"/>
    </row>
    <row r="159" spans="1:11" ht="22.5" customHeight="1">
      <c r="A159" s="76"/>
      <c r="B159" s="76"/>
      <c r="C159" s="97"/>
      <c r="D159" s="76"/>
      <c r="E159" s="97"/>
      <c r="F159" s="79"/>
      <c r="G159" s="76"/>
      <c r="H159" s="76"/>
      <c r="I159" s="76"/>
      <c r="J159" s="76"/>
      <c r="K159" s="97"/>
    </row>
    <row r="160" spans="1:11" ht="22.5" customHeight="1">
      <c r="A160" s="76"/>
      <c r="B160" s="76"/>
      <c r="C160" s="97"/>
      <c r="D160" s="76"/>
      <c r="E160" s="97"/>
      <c r="F160" s="79"/>
      <c r="G160" s="76"/>
      <c r="H160" s="76"/>
      <c r="I160" s="76"/>
      <c r="J160" s="76"/>
      <c r="K160" s="97"/>
    </row>
    <row r="161" spans="1:11" ht="22.5" customHeight="1">
      <c r="A161" s="76"/>
      <c r="B161" s="76"/>
      <c r="C161" s="97"/>
      <c r="D161" s="76"/>
      <c r="E161" s="97"/>
      <c r="F161" s="79"/>
      <c r="G161" s="76"/>
      <c r="H161" s="76"/>
      <c r="I161" s="76"/>
      <c r="J161" s="76"/>
      <c r="K161" s="97"/>
    </row>
    <row r="162" spans="1:11" ht="22.5" customHeight="1">
      <c r="A162" s="76"/>
      <c r="B162" s="76"/>
      <c r="C162" s="97"/>
      <c r="D162" s="76"/>
      <c r="E162" s="97"/>
      <c r="F162" s="79"/>
      <c r="G162" s="76"/>
      <c r="H162" s="76"/>
      <c r="I162" s="76"/>
      <c r="J162" s="76"/>
      <c r="K162" s="97"/>
    </row>
    <row r="163" spans="1:11" ht="22.5" customHeight="1">
      <c r="A163" s="76"/>
      <c r="B163" s="76"/>
      <c r="C163" s="97"/>
      <c r="D163" s="76"/>
      <c r="E163" s="97"/>
      <c r="F163" s="79"/>
      <c r="G163" s="76"/>
      <c r="H163" s="76"/>
      <c r="I163" s="76"/>
      <c r="J163" s="76"/>
      <c r="K163" s="97"/>
    </row>
    <row r="164" spans="1:11" ht="22.5" customHeight="1">
      <c r="A164" s="76"/>
      <c r="B164" s="76"/>
      <c r="C164" s="97"/>
      <c r="D164" s="76"/>
      <c r="E164" s="97"/>
      <c r="F164" s="79"/>
      <c r="G164" s="76"/>
      <c r="H164" s="76"/>
      <c r="I164" s="76"/>
      <c r="J164" s="76"/>
      <c r="K164" s="97"/>
    </row>
    <row r="165" spans="1:11" ht="22.5" customHeight="1">
      <c r="A165" s="76"/>
      <c r="B165" s="76"/>
      <c r="C165" s="97"/>
      <c r="D165" s="76"/>
      <c r="E165" s="97"/>
      <c r="F165" s="79"/>
      <c r="G165" s="76"/>
      <c r="H165" s="76"/>
      <c r="I165" s="76"/>
      <c r="J165" s="76"/>
      <c r="K165" s="97"/>
    </row>
    <row r="166" spans="1:11" ht="22.5" customHeight="1">
      <c r="A166" s="76"/>
      <c r="B166" s="76"/>
      <c r="C166" s="97"/>
      <c r="D166" s="76"/>
      <c r="E166" s="97"/>
      <c r="F166" s="79"/>
      <c r="G166" s="76"/>
      <c r="H166" s="76"/>
      <c r="I166" s="76"/>
      <c r="J166" s="76"/>
      <c r="K166" s="97"/>
    </row>
    <row r="167" spans="1:11" ht="22.5" customHeight="1">
      <c r="A167" s="76"/>
      <c r="B167" s="76"/>
      <c r="C167" s="97"/>
      <c r="D167" s="76"/>
      <c r="E167" s="97"/>
      <c r="F167" s="79"/>
      <c r="G167" s="76"/>
      <c r="H167" s="76"/>
      <c r="I167" s="76"/>
      <c r="J167" s="76"/>
      <c r="K167" s="97"/>
    </row>
    <row r="168" spans="1:11" ht="22.5" customHeight="1">
      <c r="A168" s="76"/>
      <c r="B168" s="76"/>
      <c r="C168" s="97"/>
      <c r="D168" s="76"/>
      <c r="E168" s="97"/>
      <c r="F168" s="79"/>
      <c r="G168" s="76"/>
      <c r="H168" s="76"/>
      <c r="I168" s="76"/>
      <c r="J168" s="76"/>
      <c r="K168" s="97"/>
    </row>
    <row r="169" spans="1:11" ht="22.5" customHeight="1">
      <c r="A169" s="76"/>
      <c r="B169" s="76"/>
      <c r="C169" s="97"/>
      <c r="D169" s="76"/>
      <c r="E169" s="97"/>
      <c r="F169" s="79"/>
      <c r="G169" s="76"/>
      <c r="H169" s="76"/>
      <c r="I169" s="76"/>
      <c r="J169" s="76"/>
      <c r="K169" s="97"/>
    </row>
    <row r="170" spans="1:11" ht="22.5" customHeight="1">
      <c r="A170" s="76"/>
      <c r="B170" s="76"/>
      <c r="C170" s="97"/>
      <c r="D170" s="76"/>
      <c r="E170" s="97"/>
      <c r="F170" s="79"/>
      <c r="G170" s="76"/>
      <c r="H170" s="76"/>
      <c r="I170" s="76"/>
      <c r="J170" s="76"/>
      <c r="K170" s="97"/>
    </row>
    <row r="171" spans="1:11" ht="22.5" customHeight="1">
      <c r="A171" s="76"/>
      <c r="B171" s="76"/>
      <c r="C171" s="97"/>
      <c r="D171" s="76"/>
      <c r="E171" s="97"/>
      <c r="F171" s="79"/>
      <c r="G171" s="76"/>
      <c r="H171" s="76"/>
      <c r="I171" s="76"/>
      <c r="J171" s="76"/>
      <c r="K171" s="97"/>
    </row>
    <row r="172" spans="1:11" ht="22.5" customHeight="1">
      <c r="A172" s="76"/>
      <c r="B172" s="76"/>
      <c r="C172" s="97"/>
      <c r="D172" s="76"/>
      <c r="E172" s="97"/>
      <c r="F172" s="79"/>
      <c r="G172" s="76"/>
      <c r="H172" s="76"/>
      <c r="I172" s="76"/>
      <c r="J172" s="76"/>
      <c r="K172" s="97"/>
    </row>
    <row r="173" spans="1:11" ht="22.5" customHeight="1">
      <c r="A173" s="76"/>
      <c r="B173" s="76"/>
      <c r="C173" s="97"/>
      <c r="D173" s="76"/>
      <c r="E173" s="97"/>
      <c r="F173" s="79"/>
      <c r="G173" s="76"/>
      <c r="H173" s="76"/>
      <c r="I173" s="76"/>
      <c r="J173" s="76"/>
      <c r="K173" s="97"/>
    </row>
    <row r="174" spans="1:11" ht="22.5" customHeight="1">
      <c r="A174" s="76"/>
      <c r="B174" s="76"/>
      <c r="C174" s="97"/>
      <c r="D174" s="76"/>
      <c r="E174" s="97"/>
      <c r="F174" s="79"/>
      <c r="G174" s="76"/>
      <c r="H174" s="76"/>
      <c r="I174" s="76"/>
      <c r="J174" s="76"/>
      <c r="K174" s="97"/>
    </row>
    <row r="175" spans="1:11" ht="22.5" customHeight="1">
      <c r="A175" s="76"/>
      <c r="B175" s="76"/>
      <c r="C175" s="97"/>
      <c r="D175" s="76"/>
      <c r="E175" s="97"/>
      <c r="F175" s="79"/>
      <c r="G175" s="76"/>
      <c r="H175" s="76"/>
      <c r="I175" s="76"/>
      <c r="J175" s="76"/>
      <c r="K175" s="97"/>
    </row>
    <row r="176" spans="1:11" ht="22.5" customHeight="1">
      <c r="A176" s="76"/>
      <c r="B176" s="76"/>
      <c r="C176" s="97"/>
      <c r="D176" s="76"/>
      <c r="E176" s="97"/>
      <c r="F176" s="79"/>
      <c r="G176" s="76"/>
      <c r="H176" s="76"/>
      <c r="I176" s="76"/>
      <c r="J176" s="76"/>
      <c r="K176" s="97"/>
    </row>
    <row r="177" spans="1:11" ht="22.5" customHeight="1">
      <c r="A177" s="76"/>
      <c r="B177" s="76"/>
      <c r="C177" s="97"/>
      <c r="D177" s="76"/>
      <c r="E177" s="97"/>
      <c r="F177" s="79"/>
      <c r="G177" s="76"/>
      <c r="H177" s="76"/>
      <c r="I177" s="76"/>
      <c r="J177" s="76"/>
      <c r="K177" s="97"/>
    </row>
    <row r="178" spans="1:11" ht="22.5" customHeight="1">
      <c r="A178" s="76"/>
      <c r="B178" s="76"/>
      <c r="C178" s="97"/>
      <c r="D178" s="76"/>
      <c r="E178" s="97"/>
      <c r="F178" s="79"/>
      <c r="G178" s="76"/>
      <c r="H178" s="76"/>
      <c r="I178" s="76"/>
      <c r="J178" s="76"/>
      <c r="K178" s="97"/>
    </row>
    <row r="179" spans="1:11" ht="22.5" customHeight="1">
      <c r="A179" s="76"/>
      <c r="B179" s="76"/>
      <c r="C179" s="97"/>
      <c r="D179" s="76"/>
      <c r="E179" s="97"/>
      <c r="F179" s="79"/>
      <c r="G179" s="76"/>
      <c r="H179" s="76"/>
      <c r="I179" s="76"/>
      <c r="J179" s="76"/>
      <c r="K179" s="97"/>
    </row>
    <row r="180" spans="1:11" ht="22.5" customHeight="1">
      <c r="A180" s="76"/>
      <c r="B180" s="76"/>
      <c r="C180" s="97"/>
      <c r="D180" s="76"/>
      <c r="E180" s="97"/>
      <c r="F180" s="79"/>
      <c r="G180" s="76"/>
      <c r="H180" s="76"/>
      <c r="I180" s="76"/>
      <c r="J180" s="76"/>
      <c r="K180" s="97"/>
    </row>
    <row r="181" spans="1:11" ht="22.5" customHeight="1">
      <c r="A181" s="76"/>
      <c r="B181" s="76"/>
      <c r="C181" s="97"/>
      <c r="D181" s="76"/>
      <c r="E181" s="97"/>
      <c r="F181" s="79"/>
      <c r="G181" s="76"/>
      <c r="H181" s="76"/>
      <c r="I181" s="76"/>
      <c r="J181" s="76"/>
      <c r="K181" s="97"/>
    </row>
    <row r="182" spans="1:11" ht="22.5" customHeight="1">
      <c r="A182" s="76"/>
      <c r="B182" s="76"/>
      <c r="C182" s="97"/>
      <c r="D182" s="76"/>
      <c r="E182" s="97"/>
      <c r="F182" s="79"/>
      <c r="G182" s="76"/>
      <c r="H182" s="76"/>
      <c r="I182" s="76"/>
      <c r="J182" s="76"/>
      <c r="K182" s="97"/>
    </row>
    <row r="183" spans="1:11" ht="22.5" customHeight="1">
      <c r="A183" s="76"/>
      <c r="B183" s="76"/>
      <c r="C183" s="97"/>
      <c r="D183" s="76"/>
      <c r="E183" s="97"/>
      <c r="F183" s="79"/>
      <c r="G183" s="76"/>
      <c r="H183" s="76"/>
      <c r="I183" s="76"/>
      <c r="J183" s="76"/>
      <c r="K183" s="97"/>
    </row>
    <row r="184" spans="1:11" ht="22.5" customHeight="1">
      <c r="A184" s="76"/>
      <c r="B184" s="76"/>
      <c r="C184" s="97"/>
      <c r="D184" s="76"/>
      <c r="E184" s="97"/>
      <c r="F184" s="79"/>
      <c r="G184" s="76"/>
      <c r="H184" s="76"/>
      <c r="I184" s="76"/>
      <c r="J184" s="76"/>
      <c r="K184" s="97"/>
    </row>
    <row r="185" spans="1:11" ht="22.5" customHeight="1">
      <c r="A185" s="76"/>
      <c r="B185" s="76"/>
      <c r="C185" s="97"/>
      <c r="D185" s="76"/>
      <c r="E185" s="97"/>
      <c r="F185" s="79"/>
      <c r="G185" s="76"/>
      <c r="H185" s="76"/>
      <c r="I185" s="76"/>
      <c r="J185" s="76"/>
      <c r="K185" s="97"/>
    </row>
    <row r="186" spans="1:11" ht="22.5" customHeight="1">
      <c r="A186" s="76"/>
      <c r="B186" s="76"/>
      <c r="C186" s="97"/>
      <c r="D186" s="76"/>
      <c r="E186" s="97"/>
      <c r="F186" s="79"/>
      <c r="G186" s="76"/>
      <c r="H186" s="76"/>
      <c r="I186" s="76"/>
      <c r="J186" s="76"/>
      <c r="K186" s="97"/>
    </row>
    <row r="187" spans="1:11" ht="22.5" customHeight="1">
      <c r="A187" s="76"/>
      <c r="B187" s="76"/>
      <c r="C187" s="97"/>
      <c r="D187" s="76"/>
      <c r="E187" s="97"/>
      <c r="F187" s="79"/>
      <c r="G187" s="76"/>
      <c r="H187" s="76"/>
      <c r="I187" s="76"/>
      <c r="J187" s="76"/>
      <c r="K187" s="97"/>
    </row>
    <row r="188" spans="1:11" ht="22.5" customHeight="1">
      <c r="A188" s="76"/>
      <c r="B188" s="76"/>
      <c r="C188" s="97"/>
      <c r="D188" s="76"/>
      <c r="E188" s="97"/>
      <c r="F188" s="79"/>
      <c r="G188" s="76"/>
      <c r="H188" s="76"/>
      <c r="I188" s="76"/>
      <c r="J188" s="76"/>
      <c r="K188" s="97"/>
    </row>
    <row r="189" spans="1:11" ht="22.5" customHeight="1">
      <c r="A189" s="76"/>
      <c r="B189" s="76"/>
      <c r="C189" s="97"/>
      <c r="D189" s="76"/>
      <c r="E189" s="97"/>
      <c r="F189" s="79"/>
      <c r="G189" s="76"/>
      <c r="H189" s="76"/>
      <c r="I189" s="76"/>
      <c r="J189" s="76"/>
      <c r="K189" s="97"/>
    </row>
    <row r="190" spans="1:11" ht="22.5" customHeight="1">
      <c r="A190" s="76"/>
      <c r="B190" s="76"/>
      <c r="C190" s="97"/>
      <c r="D190" s="76"/>
      <c r="E190" s="97"/>
      <c r="F190" s="79"/>
      <c r="G190" s="76"/>
      <c r="H190" s="76"/>
      <c r="I190" s="76"/>
      <c r="J190" s="76"/>
      <c r="K190" s="97"/>
    </row>
    <row r="191" spans="1:11" ht="22.5" customHeight="1">
      <c r="A191" s="76"/>
      <c r="B191" s="76"/>
      <c r="C191" s="97"/>
      <c r="D191" s="76"/>
      <c r="E191" s="97"/>
      <c r="F191" s="79"/>
      <c r="G191" s="76"/>
      <c r="H191" s="76"/>
      <c r="I191" s="76"/>
      <c r="J191" s="76"/>
      <c r="K191" s="97"/>
    </row>
    <row r="192" spans="1:11" ht="22.5" customHeight="1">
      <c r="A192" s="76"/>
      <c r="B192" s="76"/>
      <c r="C192" s="97"/>
      <c r="D192" s="76"/>
      <c r="E192" s="97"/>
      <c r="F192" s="79"/>
      <c r="G192" s="76"/>
      <c r="H192" s="76"/>
      <c r="I192" s="76"/>
      <c r="J192" s="76"/>
      <c r="K192" s="97"/>
    </row>
    <row r="193" spans="1:11" ht="22.5" customHeight="1">
      <c r="A193" s="76"/>
      <c r="B193" s="76"/>
      <c r="C193" s="97"/>
      <c r="D193" s="76"/>
      <c r="E193" s="97"/>
      <c r="F193" s="79"/>
      <c r="G193" s="76"/>
      <c r="H193" s="76"/>
      <c r="I193" s="76"/>
      <c r="J193" s="76"/>
      <c r="K193" s="97"/>
    </row>
    <row r="194" spans="1:11" ht="22.5" customHeight="1">
      <c r="A194" s="76"/>
      <c r="B194" s="76"/>
      <c r="C194" s="97"/>
      <c r="D194" s="76"/>
      <c r="E194" s="97"/>
      <c r="F194" s="79"/>
      <c r="G194" s="76"/>
      <c r="H194" s="76"/>
      <c r="I194" s="76"/>
      <c r="J194" s="76"/>
      <c r="K194" s="97"/>
    </row>
    <row r="195" spans="1:11" ht="22.5" customHeight="1">
      <c r="A195" s="76"/>
      <c r="B195" s="76"/>
      <c r="C195" s="97"/>
      <c r="D195" s="76"/>
      <c r="E195" s="97"/>
      <c r="F195" s="79"/>
      <c r="G195" s="76"/>
      <c r="H195" s="76"/>
      <c r="I195" s="76"/>
      <c r="J195" s="76"/>
      <c r="K195" s="97"/>
    </row>
    <row r="196" spans="1:11" ht="22.5" customHeight="1">
      <c r="A196" s="76"/>
      <c r="B196" s="76"/>
      <c r="C196" s="97"/>
      <c r="D196" s="76"/>
      <c r="E196" s="97"/>
      <c r="F196" s="79"/>
      <c r="G196" s="76"/>
      <c r="H196" s="76"/>
      <c r="I196" s="76"/>
      <c r="J196" s="76"/>
      <c r="K196" s="97"/>
    </row>
    <row r="197" spans="1:11" ht="22.5" customHeight="1">
      <c r="A197" s="76"/>
      <c r="B197" s="76"/>
      <c r="C197" s="97"/>
      <c r="D197" s="76"/>
      <c r="E197" s="97"/>
      <c r="F197" s="79"/>
      <c r="G197" s="76"/>
      <c r="H197" s="76"/>
      <c r="I197" s="76"/>
      <c r="J197" s="76"/>
      <c r="K197" s="97"/>
    </row>
    <row r="198" spans="1:11" ht="22.5" customHeight="1">
      <c r="A198" s="76"/>
      <c r="B198" s="76"/>
      <c r="C198" s="97"/>
      <c r="D198" s="76"/>
      <c r="E198" s="97"/>
      <c r="F198" s="79"/>
      <c r="G198" s="76"/>
      <c r="H198" s="76"/>
      <c r="I198" s="76"/>
      <c r="J198" s="76"/>
      <c r="K198" s="97"/>
    </row>
    <row r="199" spans="1:11" ht="22.5" customHeight="1">
      <c r="A199" s="76"/>
      <c r="B199" s="76"/>
      <c r="C199" s="97"/>
      <c r="D199" s="76"/>
      <c r="E199" s="97"/>
      <c r="F199" s="79"/>
      <c r="G199" s="76"/>
      <c r="H199" s="76"/>
      <c r="I199" s="76"/>
      <c r="J199" s="76"/>
      <c r="K199" s="97"/>
    </row>
    <row r="200" spans="1:11" ht="22.5" customHeight="1">
      <c r="A200" s="76"/>
      <c r="B200" s="76"/>
      <c r="C200" s="97"/>
      <c r="D200" s="76"/>
      <c r="E200" s="97"/>
      <c r="F200" s="79"/>
      <c r="G200" s="76"/>
      <c r="H200" s="76"/>
      <c r="I200" s="76"/>
      <c r="J200" s="76"/>
      <c r="K200" s="97"/>
    </row>
    <row r="201" spans="1:11" ht="22.5" customHeight="1">
      <c r="A201" s="76"/>
      <c r="B201" s="76"/>
      <c r="C201" s="97"/>
      <c r="D201" s="76"/>
      <c r="E201" s="97"/>
      <c r="F201" s="79"/>
      <c r="G201" s="76"/>
      <c r="H201" s="76"/>
      <c r="I201" s="76"/>
      <c r="J201" s="76"/>
      <c r="K201" s="97"/>
    </row>
    <row r="202" spans="1:11" ht="22.5" customHeight="1">
      <c r="A202" s="76"/>
      <c r="B202" s="76"/>
      <c r="C202" s="97"/>
      <c r="D202" s="76"/>
      <c r="E202" s="97"/>
      <c r="F202" s="79"/>
      <c r="G202" s="76"/>
      <c r="H202" s="76"/>
      <c r="I202" s="76"/>
      <c r="J202" s="76"/>
      <c r="K202" s="97"/>
    </row>
    <row r="203" spans="1:11" ht="22.5" customHeight="1">
      <c r="A203" s="76"/>
      <c r="B203" s="76"/>
      <c r="C203" s="97"/>
      <c r="D203" s="76"/>
      <c r="E203" s="97"/>
      <c r="F203" s="79"/>
      <c r="G203" s="76"/>
      <c r="H203" s="76"/>
      <c r="I203" s="76"/>
      <c r="J203" s="76"/>
      <c r="K203" s="97"/>
    </row>
    <row r="204" spans="1:11" ht="22.5" customHeight="1">
      <c r="A204" s="76"/>
      <c r="B204" s="76"/>
      <c r="C204" s="97"/>
      <c r="D204" s="76"/>
      <c r="E204" s="97"/>
      <c r="F204" s="79"/>
      <c r="G204" s="76"/>
      <c r="H204" s="76"/>
      <c r="I204" s="76"/>
      <c r="J204" s="76"/>
      <c r="K204" s="97"/>
    </row>
    <row r="205" spans="1:11" ht="22.5" customHeight="1">
      <c r="A205" s="76"/>
      <c r="B205" s="76"/>
      <c r="C205" s="97"/>
      <c r="D205" s="76"/>
      <c r="E205" s="97"/>
      <c r="F205" s="79"/>
      <c r="G205" s="76"/>
      <c r="H205" s="76"/>
      <c r="I205" s="76"/>
      <c r="J205" s="76"/>
      <c r="K205" s="97"/>
    </row>
    <row r="206" spans="1:11" ht="22.5" customHeight="1">
      <c r="A206" s="76"/>
      <c r="B206" s="76"/>
      <c r="C206" s="97"/>
      <c r="D206" s="76"/>
      <c r="E206" s="97"/>
      <c r="F206" s="79"/>
      <c r="G206" s="76"/>
      <c r="H206" s="76"/>
      <c r="I206" s="76"/>
      <c r="J206" s="76"/>
      <c r="K206" s="97"/>
    </row>
    <row r="207" spans="1:11" ht="22.5" customHeight="1">
      <c r="A207" s="76"/>
      <c r="B207" s="76"/>
      <c r="C207" s="97"/>
      <c r="D207" s="76"/>
      <c r="E207" s="97"/>
      <c r="F207" s="79"/>
      <c r="G207" s="76"/>
      <c r="H207" s="76"/>
      <c r="I207" s="76"/>
      <c r="J207" s="76"/>
      <c r="K207" s="97"/>
    </row>
    <row r="208" spans="1:11" ht="22.5" customHeight="1">
      <c r="A208" s="76"/>
      <c r="B208" s="76"/>
      <c r="C208" s="97"/>
      <c r="D208" s="76"/>
      <c r="E208" s="97"/>
      <c r="F208" s="79"/>
      <c r="G208" s="76"/>
      <c r="H208" s="76"/>
      <c r="I208" s="76"/>
      <c r="J208" s="76"/>
      <c r="K208" s="97"/>
    </row>
    <row r="209" spans="1:11" ht="22.5" customHeight="1">
      <c r="A209" s="76"/>
      <c r="B209" s="76"/>
      <c r="C209" s="97"/>
      <c r="D209" s="76"/>
      <c r="E209" s="97"/>
      <c r="F209" s="79"/>
      <c r="G209" s="76"/>
      <c r="H209" s="76"/>
      <c r="I209" s="76"/>
      <c r="J209" s="76"/>
      <c r="K209" s="97"/>
    </row>
    <row r="210" spans="1:11" ht="22.5" customHeight="1">
      <c r="A210" s="76"/>
      <c r="B210" s="76"/>
      <c r="C210" s="97"/>
      <c r="D210" s="76"/>
      <c r="E210" s="97"/>
      <c r="F210" s="79"/>
      <c r="G210" s="76"/>
      <c r="H210" s="76"/>
      <c r="I210" s="76"/>
      <c r="J210" s="76"/>
      <c r="K210" s="97"/>
    </row>
    <row r="211" spans="1:11" ht="22.5" customHeight="1">
      <c r="A211" s="76"/>
      <c r="B211" s="76"/>
      <c r="C211" s="97"/>
      <c r="D211" s="76"/>
      <c r="E211" s="97"/>
      <c r="F211" s="79"/>
      <c r="G211" s="76"/>
      <c r="H211" s="76"/>
      <c r="I211" s="76"/>
      <c r="J211" s="76"/>
      <c r="K211" s="97"/>
    </row>
    <row r="212" spans="1:11" ht="22.5" customHeight="1">
      <c r="A212" s="76"/>
      <c r="B212" s="76"/>
      <c r="C212" s="97"/>
      <c r="D212" s="76"/>
      <c r="E212" s="97"/>
      <c r="F212" s="79"/>
      <c r="G212" s="76"/>
      <c r="H212" s="76"/>
      <c r="I212" s="76"/>
      <c r="J212" s="76"/>
      <c r="K212" s="97"/>
    </row>
    <row r="213" spans="1:11" ht="22.5" customHeight="1">
      <c r="A213" s="76"/>
      <c r="B213" s="76"/>
      <c r="C213" s="97"/>
      <c r="D213" s="76"/>
      <c r="E213" s="97"/>
      <c r="F213" s="79"/>
      <c r="G213" s="76"/>
      <c r="H213" s="76"/>
      <c r="I213" s="76"/>
      <c r="J213" s="76"/>
      <c r="K213" s="97"/>
    </row>
    <row r="214" spans="1:11" ht="22.5" customHeight="1">
      <c r="A214" s="76"/>
      <c r="B214" s="76"/>
      <c r="C214" s="97"/>
      <c r="D214" s="76"/>
      <c r="E214" s="97"/>
      <c r="F214" s="79"/>
      <c r="G214" s="76"/>
      <c r="H214" s="76"/>
      <c r="I214" s="76"/>
      <c r="J214" s="76"/>
      <c r="K214" s="97"/>
    </row>
    <row r="215" spans="1:11" ht="22.5" customHeight="1">
      <c r="A215" s="76"/>
      <c r="B215" s="76"/>
      <c r="C215" s="97"/>
      <c r="D215" s="76"/>
      <c r="E215" s="97"/>
      <c r="F215" s="79"/>
      <c r="G215" s="76"/>
      <c r="H215" s="76"/>
      <c r="I215" s="76"/>
      <c r="J215" s="76"/>
      <c r="K215" s="97"/>
    </row>
    <row r="216" spans="1:11" ht="22.5" customHeight="1">
      <c r="A216" s="76"/>
      <c r="B216" s="76"/>
      <c r="C216" s="97"/>
      <c r="D216" s="76"/>
      <c r="E216" s="97"/>
      <c r="F216" s="79"/>
      <c r="G216" s="76"/>
      <c r="H216" s="76"/>
      <c r="I216" s="76"/>
      <c r="J216" s="76"/>
      <c r="K216" s="97"/>
    </row>
    <row r="217" spans="1:11" ht="22.5" customHeight="1">
      <c r="A217" s="76"/>
      <c r="B217" s="76"/>
      <c r="C217" s="97"/>
      <c r="D217" s="76"/>
      <c r="E217" s="97"/>
      <c r="F217" s="79"/>
      <c r="G217" s="76"/>
      <c r="H217" s="76"/>
      <c r="I217" s="76"/>
      <c r="J217" s="76"/>
      <c r="K217" s="97"/>
    </row>
    <row r="218" spans="1:11" ht="22.5" customHeight="1">
      <c r="A218" s="76"/>
      <c r="B218" s="76"/>
      <c r="C218" s="97"/>
      <c r="D218" s="76"/>
      <c r="E218" s="97"/>
      <c r="F218" s="79"/>
      <c r="G218" s="76"/>
      <c r="H218" s="76"/>
      <c r="I218" s="76"/>
      <c r="J218" s="76"/>
      <c r="K218" s="97"/>
    </row>
    <row r="219" spans="1:11" ht="22.5" customHeight="1">
      <c r="A219" s="76"/>
      <c r="B219" s="76"/>
      <c r="C219" s="97"/>
      <c r="D219" s="76"/>
      <c r="E219" s="97"/>
      <c r="F219" s="79"/>
      <c r="G219" s="76"/>
      <c r="H219" s="76"/>
      <c r="I219" s="76"/>
      <c r="J219" s="76"/>
      <c r="K219" s="97"/>
    </row>
    <row r="220" spans="1:11" ht="22.5" customHeight="1">
      <c r="A220" s="76"/>
      <c r="B220" s="76"/>
      <c r="C220" s="97"/>
      <c r="D220" s="76"/>
      <c r="E220" s="97"/>
      <c r="F220" s="79"/>
      <c r="G220" s="76"/>
      <c r="H220" s="76"/>
      <c r="I220" s="76"/>
      <c r="J220" s="76"/>
      <c r="K220" s="97"/>
    </row>
    <row r="221" spans="1:11" ht="22.5" customHeight="1">
      <c r="A221" s="76"/>
      <c r="B221" s="76"/>
      <c r="C221" s="97"/>
      <c r="D221" s="76"/>
      <c r="E221" s="97"/>
      <c r="F221" s="79"/>
      <c r="G221" s="76"/>
      <c r="H221" s="76"/>
      <c r="I221" s="76"/>
      <c r="J221" s="76"/>
      <c r="K221" s="97"/>
    </row>
    <row r="222" spans="1:11" ht="22.5" customHeight="1">
      <c r="A222" s="76"/>
      <c r="B222" s="76"/>
      <c r="C222" s="97"/>
      <c r="D222" s="76"/>
      <c r="E222" s="97"/>
      <c r="F222" s="79"/>
      <c r="G222" s="76"/>
      <c r="H222" s="76"/>
      <c r="I222" s="76"/>
      <c r="J222" s="76"/>
      <c r="K222" s="97"/>
    </row>
    <row r="223" spans="1:11" ht="22.5" customHeight="1">
      <c r="A223" s="76"/>
      <c r="B223" s="76"/>
      <c r="C223" s="97"/>
      <c r="D223" s="76"/>
      <c r="E223" s="97"/>
      <c r="F223" s="79"/>
      <c r="G223" s="76"/>
      <c r="H223" s="76"/>
      <c r="I223" s="76"/>
      <c r="J223" s="76"/>
      <c r="K223" s="97"/>
    </row>
    <row r="224" spans="1:11" ht="22.5" customHeight="1">
      <c r="A224" s="76"/>
      <c r="B224" s="76"/>
      <c r="C224" s="97"/>
      <c r="D224" s="76"/>
      <c r="E224" s="97"/>
      <c r="F224" s="79"/>
      <c r="G224" s="76"/>
      <c r="H224" s="76"/>
      <c r="I224" s="76"/>
      <c r="J224" s="76"/>
      <c r="K224" s="97"/>
    </row>
    <row r="225" spans="1:11" ht="22.5" customHeight="1">
      <c r="A225" s="76"/>
      <c r="B225" s="76"/>
      <c r="C225" s="97"/>
      <c r="D225" s="76"/>
      <c r="E225" s="97"/>
      <c r="F225" s="79"/>
      <c r="G225" s="76"/>
      <c r="H225" s="76"/>
      <c r="I225" s="76"/>
      <c r="J225" s="76"/>
      <c r="K225" s="97"/>
    </row>
    <row r="226" spans="1:11" ht="22.5" customHeight="1">
      <c r="A226" s="76"/>
      <c r="B226" s="76"/>
      <c r="C226" s="97"/>
      <c r="D226" s="76"/>
      <c r="E226" s="97"/>
      <c r="F226" s="79"/>
      <c r="G226" s="76"/>
      <c r="H226" s="76"/>
      <c r="I226" s="76"/>
      <c r="J226" s="76"/>
      <c r="K226" s="97"/>
    </row>
    <row r="227" spans="1:11" ht="22.5" customHeight="1">
      <c r="A227" s="76"/>
      <c r="B227" s="76"/>
      <c r="C227" s="97"/>
      <c r="D227" s="76"/>
      <c r="E227" s="97"/>
      <c r="F227" s="79"/>
      <c r="G227" s="76"/>
      <c r="H227" s="76"/>
      <c r="I227" s="76"/>
      <c r="J227" s="76"/>
      <c r="K227" s="97"/>
    </row>
    <row r="228" spans="1:11" ht="22.5" customHeight="1">
      <c r="A228" s="76"/>
      <c r="B228" s="76"/>
      <c r="C228" s="97"/>
      <c r="D228" s="76"/>
      <c r="E228" s="97"/>
      <c r="F228" s="79"/>
      <c r="G228" s="76"/>
      <c r="H228" s="76"/>
      <c r="I228" s="76"/>
      <c r="J228" s="76"/>
      <c r="K228" s="97"/>
    </row>
    <row r="229" spans="1:11" ht="22.5" customHeight="1">
      <c r="A229" s="76"/>
      <c r="B229" s="76"/>
      <c r="C229" s="97"/>
      <c r="D229" s="76"/>
      <c r="E229" s="97"/>
      <c r="F229" s="79"/>
      <c r="G229" s="76"/>
      <c r="H229" s="76"/>
      <c r="I229" s="76"/>
      <c r="J229" s="76"/>
      <c r="K229" s="97"/>
    </row>
    <row r="230" spans="1:11" ht="22.5" customHeight="1">
      <c r="A230" s="76"/>
      <c r="B230" s="76"/>
      <c r="C230" s="97"/>
      <c r="D230" s="76"/>
      <c r="E230" s="97"/>
      <c r="F230" s="79"/>
      <c r="G230" s="76"/>
      <c r="H230" s="76"/>
      <c r="I230" s="76"/>
      <c r="J230" s="76"/>
      <c r="K230" s="97"/>
    </row>
    <row r="231" spans="1:11" ht="22.5" customHeight="1">
      <c r="A231" s="76"/>
      <c r="B231" s="76"/>
      <c r="C231" s="97"/>
      <c r="D231" s="76"/>
      <c r="E231" s="97"/>
      <c r="F231" s="79"/>
      <c r="G231" s="76"/>
      <c r="H231" s="76"/>
      <c r="I231" s="76"/>
      <c r="J231" s="76"/>
      <c r="K231" s="97"/>
    </row>
    <row r="232" spans="1:11" ht="22.5" customHeight="1">
      <c r="A232" s="76"/>
      <c r="B232" s="76"/>
      <c r="C232" s="97"/>
      <c r="D232" s="76"/>
      <c r="E232" s="97"/>
      <c r="F232" s="79"/>
      <c r="G232" s="76"/>
      <c r="H232" s="76"/>
      <c r="I232" s="76"/>
      <c r="J232" s="76"/>
      <c r="K232" s="97"/>
    </row>
    <row r="233" spans="1:11" ht="22.5" customHeight="1">
      <c r="A233" s="76"/>
      <c r="B233" s="76"/>
      <c r="C233" s="97"/>
      <c r="D233" s="76"/>
      <c r="E233" s="97"/>
      <c r="F233" s="79"/>
      <c r="G233" s="76"/>
      <c r="H233" s="76"/>
      <c r="I233" s="76"/>
      <c r="J233" s="76"/>
      <c r="K233" s="97"/>
    </row>
    <row r="234" spans="1:11" ht="22.5" customHeight="1">
      <c r="A234" s="76"/>
      <c r="B234" s="76"/>
      <c r="C234" s="97"/>
      <c r="D234" s="76"/>
      <c r="E234" s="97"/>
      <c r="F234" s="79"/>
      <c r="G234" s="76"/>
      <c r="H234" s="76"/>
      <c r="I234" s="76"/>
      <c r="J234" s="76"/>
      <c r="K234" s="97"/>
    </row>
    <row r="235" spans="1:11" ht="22.5" customHeight="1">
      <c r="A235" s="76"/>
      <c r="B235" s="76"/>
      <c r="C235" s="97"/>
      <c r="D235" s="76"/>
      <c r="E235" s="97"/>
      <c r="F235" s="79"/>
      <c r="G235" s="76"/>
      <c r="H235" s="76"/>
      <c r="I235" s="76"/>
      <c r="J235" s="76"/>
      <c r="K235" s="97"/>
    </row>
    <row r="236" spans="1:11" ht="22.5" customHeight="1">
      <c r="A236" s="76"/>
      <c r="B236" s="76"/>
      <c r="C236" s="97"/>
      <c r="D236" s="76"/>
      <c r="E236" s="97"/>
      <c r="F236" s="79"/>
      <c r="G236" s="76"/>
      <c r="H236" s="76"/>
      <c r="I236" s="76"/>
      <c r="J236" s="76"/>
      <c r="K236" s="97"/>
    </row>
    <row r="237" spans="1:11" ht="22.5" customHeight="1">
      <c r="A237" s="76"/>
      <c r="B237" s="76"/>
      <c r="C237" s="97"/>
      <c r="D237" s="76"/>
      <c r="E237" s="97"/>
      <c r="F237" s="79"/>
      <c r="G237" s="76"/>
      <c r="H237" s="76"/>
      <c r="I237" s="76"/>
      <c r="J237" s="76"/>
      <c r="K237" s="97"/>
    </row>
    <row r="238" spans="1:11" ht="22.5" customHeight="1">
      <c r="A238" s="76"/>
      <c r="B238" s="76"/>
      <c r="C238" s="97"/>
      <c r="D238" s="76"/>
      <c r="E238" s="97"/>
      <c r="F238" s="79"/>
      <c r="G238" s="76"/>
      <c r="H238" s="76"/>
      <c r="I238" s="76"/>
      <c r="J238" s="76"/>
      <c r="K238" s="97"/>
    </row>
    <row r="239" spans="1:11" ht="22.5" customHeight="1">
      <c r="A239" s="76"/>
      <c r="B239" s="76"/>
      <c r="C239" s="97"/>
      <c r="D239" s="76"/>
      <c r="E239" s="97"/>
      <c r="F239" s="79"/>
      <c r="G239" s="76"/>
      <c r="H239" s="76"/>
      <c r="I239" s="76"/>
      <c r="J239" s="76"/>
      <c r="K239" s="97"/>
    </row>
    <row r="240" spans="1:11" ht="22.5" customHeight="1">
      <c r="A240" s="76"/>
      <c r="B240" s="76"/>
      <c r="C240" s="97"/>
      <c r="D240" s="76"/>
      <c r="E240" s="97"/>
      <c r="F240" s="79"/>
      <c r="G240" s="76"/>
      <c r="H240" s="76"/>
      <c r="I240" s="76"/>
      <c r="J240" s="76"/>
      <c r="K240" s="97"/>
    </row>
    <row r="241" spans="1:11" ht="22.5" customHeight="1">
      <c r="A241" s="76"/>
      <c r="B241" s="76"/>
      <c r="C241" s="97"/>
      <c r="D241" s="76"/>
      <c r="E241" s="97"/>
      <c r="F241" s="79"/>
      <c r="G241" s="76"/>
      <c r="H241" s="76"/>
      <c r="I241" s="76"/>
      <c r="J241" s="76"/>
      <c r="K241" s="97"/>
    </row>
    <row r="242" spans="1:11" ht="22.5" customHeight="1">
      <c r="A242" s="76"/>
      <c r="B242" s="76"/>
      <c r="C242" s="97"/>
      <c r="D242" s="76"/>
      <c r="E242" s="97"/>
      <c r="F242" s="79"/>
      <c r="G242" s="76"/>
      <c r="H242" s="76"/>
      <c r="I242" s="76"/>
      <c r="J242" s="76"/>
      <c r="K242" s="97"/>
    </row>
    <row r="243" spans="1:11" ht="22.5" customHeight="1">
      <c r="A243" s="76"/>
      <c r="B243" s="76"/>
      <c r="C243" s="97"/>
      <c r="D243" s="76"/>
      <c r="E243" s="97"/>
      <c r="F243" s="79"/>
      <c r="G243" s="76"/>
      <c r="H243" s="76"/>
      <c r="I243" s="76"/>
      <c r="J243" s="76"/>
      <c r="K243" s="97"/>
    </row>
    <row r="244" spans="1:11" ht="22.5" customHeight="1">
      <c r="A244" s="76"/>
      <c r="B244" s="76"/>
      <c r="C244" s="97"/>
      <c r="D244" s="76"/>
      <c r="E244" s="97"/>
      <c r="F244" s="79"/>
      <c r="G244" s="76"/>
      <c r="H244" s="76"/>
      <c r="I244" s="76"/>
      <c r="J244" s="76"/>
      <c r="K244" s="97"/>
    </row>
    <row r="245" spans="1:11" ht="22.5" customHeight="1">
      <c r="A245" s="76"/>
      <c r="B245" s="76"/>
      <c r="C245" s="97"/>
      <c r="D245" s="76"/>
      <c r="E245" s="97"/>
      <c r="F245" s="79"/>
      <c r="G245" s="76"/>
      <c r="H245" s="76"/>
      <c r="I245" s="76"/>
      <c r="J245" s="76"/>
      <c r="K245" s="97"/>
    </row>
    <row r="246" spans="1:11" ht="22.5" customHeight="1">
      <c r="A246" s="76"/>
      <c r="B246" s="76"/>
      <c r="C246" s="97"/>
      <c r="D246" s="76"/>
      <c r="E246" s="97"/>
      <c r="F246" s="79"/>
      <c r="G246" s="76"/>
      <c r="H246" s="76"/>
      <c r="I246" s="76"/>
      <c r="J246" s="76"/>
      <c r="K246" s="97"/>
    </row>
    <row r="247" spans="1:11" ht="22.5" customHeight="1">
      <c r="A247" s="76"/>
      <c r="B247" s="76"/>
      <c r="C247" s="97"/>
      <c r="D247" s="76"/>
      <c r="E247" s="97"/>
      <c r="F247" s="79"/>
      <c r="G247" s="76"/>
      <c r="H247" s="76"/>
      <c r="I247" s="76"/>
      <c r="J247" s="76"/>
      <c r="K247" s="97"/>
    </row>
    <row r="248" spans="1:11" ht="22.5" customHeight="1">
      <c r="A248" s="76"/>
      <c r="B248" s="76"/>
      <c r="C248" s="97"/>
      <c r="D248" s="76"/>
      <c r="E248" s="97"/>
      <c r="F248" s="79"/>
      <c r="G248" s="76"/>
      <c r="H248" s="76"/>
      <c r="I248" s="76"/>
      <c r="J248" s="76"/>
      <c r="K248" s="97"/>
    </row>
    <row r="249" spans="1:11" ht="22.5" customHeight="1">
      <c r="A249" s="76"/>
      <c r="B249" s="76"/>
      <c r="C249" s="97"/>
      <c r="D249" s="76"/>
      <c r="E249" s="97"/>
      <c r="F249" s="79"/>
      <c r="G249" s="76"/>
      <c r="H249" s="76"/>
      <c r="I249" s="76"/>
      <c r="J249" s="76"/>
      <c r="K249" s="97"/>
    </row>
    <row r="250" spans="1:11" ht="22.5" customHeight="1">
      <c r="A250" s="76"/>
      <c r="B250" s="76"/>
      <c r="C250" s="97"/>
      <c r="D250" s="76"/>
      <c r="E250" s="97"/>
      <c r="F250" s="79"/>
      <c r="G250" s="76"/>
      <c r="H250" s="76"/>
      <c r="I250" s="76"/>
      <c r="J250" s="76"/>
      <c r="K250" s="97"/>
    </row>
    <row r="251" spans="1:11" ht="22.5" customHeight="1">
      <c r="A251" s="76"/>
      <c r="B251" s="76"/>
      <c r="C251" s="97"/>
      <c r="D251" s="76"/>
      <c r="E251" s="97"/>
      <c r="F251" s="79"/>
      <c r="G251" s="76"/>
      <c r="H251" s="76"/>
      <c r="I251" s="76"/>
      <c r="J251" s="76"/>
      <c r="K251" s="97"/>
    </row>
    <row r="252" spans="1:11" ht="22.5" customHeight="1">
      <c r="A252" s="76"/>
      <c r="B252" s="76"/>
      <c r="C252" s="97"/>
      <c r="D252" s="76"/>
      <c r="E252" s="97"/>
      <c r="F252" s="79"/>
      <c r="G252" s="76"/>
      <c r="H252" s="76"/>
      <c r="I252" s="76"/>
      <c r="J252" s="76"/>
      <c r="K252" s="97"/>
    </row>
    <row r="253" spans="1:11" ht="22.5" customHeight="1">
      <c r="A253" s="76"/>
      <c r="B253" s="76"/>
      <c r="C253" s="97"/>
      <c r="D253" s="76"/>
      <c r="E253" s="97"/>
      <c r="F253" s="79"/>
      <c r="G253" s="76"/>
      <c r="H253" s="76"/>
      <c r="I253" s="76"/>
      <c r="J253" s="76"/>
      <c r="K253" s="97"/>
    </row>
    <row r="254" spans="1:11" ht="22.5" customHeight="1">
      <c r="A254" s="76"/>
      <c r="B254" s="76"/>
      <c r="C254" s="97"/>
      <c r="D254" s="76"/>
      <c r="E254" s="97"/>
      <c r="F254" s="79"/>
      <c r="G254" s="76"/>
      <c r="H254" s="76"/>
      <c r="I254" s="76"/>
      <c r="J254" s="76"/>
      <c r="K254" s="97"/>
    </row>
    <row r="255" spans="1:11" ht="22.5" customHeight="1">
      <c r="A255" s="76"/>
      <c r="B255" s="76"/>
      <c r="C255" s="97"/>
      <c r="D255" s="76"/>
      <c r="E255" s="97"/>
      <c r="F255" s="79"/>
      <c r="G255" s="76"/>
      <c r="H255" s="76"/>
      <c r="I255" s="76"/>
      <c r="J255" s="76"/>
      <c r="K255" s="97"/>
    </row>
    <row r="256" spans="1:11" ht="22.5" customHeight="1">
      <c r="A256" s="76"/>
      <c r="B256" s="76"/>
      <c r="C256" s="97"/>
      <c r="D256" s="76"/>
      <c r="E256" s="97"/>
      <c r="F256" s="79"/>
      <c r="G256" s="76"/>
      <c r="H256" s="76"/>
      <c r="I256" s="76"/>
      <c r="J256" s="76"/>
      <c r="K256" s="97"/>
    </row>
    <row r="257" spans="1:11" ht="22.5" customHeight="1">
      <c r="A257" s="76"/>
      <c r="B257" s="76"/>
      <c r="C257" s="97"/>
      <c r="D257" s="76"/>
      <c r="E257" s="97"/>
      <c r="F257" s="79"/>
      <c r="G257" s="76"/>
      <c r="H257" s="76"/>
      <c r="I257" s="76"/>
      <c r="J257" s="76"/>
      <c r="K257" s="97"/>
    </row>
    <row r="258" spans="1:11" ht="22.5" customHeight="1">
      <c r="A258" s="76"/>
      <c r="B258" s="76"/>
      <c r="C258" s="97"/>
      <c r="D258" s="76"/>
      <c r="E258" s="97"/>
      <c r="F258" s="79"/>
      <c r="G258" s="76"/>
      <c r="H258" s="76"/>
      <c r="I258" s="76"/>
      <c r="J258" s="76"/>
      <c r="K258" s="97"/>
    </row>
    <row r="259" spans="1:11" ht="22.5" customHeight="1">
      <c r="A259" s="76"/>
      <c r="B259" s="76"/>
      <c r="C259" s="97"/>
      <c r="D259" s="76"/>
      <c r="E259" s="97"/>
      <c r="F259" s="79"/>
      <c r="G259" s="76"/>
      <c r="H259" s="76"/>
      <c r="I259" s="76"/>
      <c r="J259" s="76"/>
      <c r="K259" s="97"/>
    </row>
    <row r="260" spans="1:11" ht="22.5" customHeight="1">
      <c r="A260" s="76"/>
      <c r="B260" s="76"/>
      <c r="C260" s="97"/>
      <c r="D260" s="76"/>
      <c r="E260" s="97"/>
      <c r="F260" s="79"/>
      <c r="G260" s="76"/>
      <c r="H260" s="76"/>
      <c r="I260" s="76"/>
      <c r="J260" s="76"/>
      <c r="K260" s="97"/>
    </row>
    <row r="261" spans="1:11" ht="22.5" customHeight="1">
      <c r="A261" s="76"/>
      <c r="B261" s="76"/>
      <c r="C261" s="97"/>
      <c r="D261" s="76"/>
      <c r="E261" s="97"/>
      <c r="F261" s="79"/>
      <c r="G261" s="76"/>
      <c r="H261" s="76"/>
      <c r="I261" s="76"/>
      <c r="J261" s="76"/>
      <c r="K261" s="97"/>
    </row>
    <row r="262" spans="1:11" ht="22.5" customHeight="1">
      <c r="A262" s="76"/>
      <c r="B262" s="76"/>
      <c r="C262" s="97"/>
      <c r="D262" s="76"/>
      <c r="E262" s="97"/>
      <c r="F262" s="79"/>
      <c r="G262" s="76"/>
      <c r="H262" s="76"/>
      <c r="I262" s="76"/>
      <c r="J262" s="76"/>
      <c r="K262" s="97"/>
    </row>
    <row r="263" spans="1:11" ht="22.5" customHeight="1">
      <c r="A263" s="76"/>
      <c r="B263" s="76"/>
      <c r="C263" s="97"/>
      <c r="D263" s="76"/>
      <c r="E263" s="97"/>
      <c r="F263" s="79"/>
      <c r="G263" s="76"/>
      <c r="H263" s="76"/>
      <c r="I263" s="76"/>
      <c r="J263" s="76"/>
      <c r="K263" s="97"/>
    </row>
    <row r="264" spans="1:11" ht="22.5" customHeight="1">
      <c r="A264" s="76"/>
      <c r="B264" s="76"/>
      <c r="C264" s="97"/>
      <c r="D264" s="76"/>
      <c r="E264" s="97"/>
      <c r="F264" s="79"/>
      <c r="G264" s="76"/>
      <c r="H264" s="76"/>
      <c r="I264" s="76"/>
      <c r="J264" s="76"/>
      <c r="K264" s="97"/>
    </row>
    <row r="265" spans="1:11" ht="22.5" customHeight="1">
      <c r="A265" s="76"/>
      <c r="B265" s="76"/>
      <c r="C265" s="97"/>
      <c r="D265" s="76"/>
      <c r="E265" s="97"/>
      <c r="F265" s="79"/>
      <c r="G265" s="76"/>
      <c r="H265" s="76"/>
      <c r="I265" s="76"/>
      <c r="J265" s="76"/>
      <c r="K265" s="97"/>
    </row>
    <row r="266" spans="1:11" ht="22.5" customHeight="1">
      <c r="A266" s="76"/>
      <c r="B266" s="76"/>
      <c r="C266" s="97"/>
      <c r="D266" s="76"/>
      <c r="E266" s="97"/>
      <c r="F266" s="79"/>
      <c r="G266" s="76"/>
      <c r="H266" s="76"/>
      <c r="I266" s="76"/>
      <c r="J266" s="76"/>
      <c r="K266" s="97"/>
    </row>
    <row r="267" spans="1:11" ht="22.5" customHeight="1">
      <c r="A267" s="76"/>
      <c r="B267" s="76"/>
      <c r="C267" s="97"/>
      <c r="D267" s="76"/>
      <c r="E267" s="97"/>
      <c r="F267" s="79"/>
      <c r="G267" s="76"/>
      <c r="H267" s="76"/>
      <c r="I267" s="76"/>
      <c r="J267" s="76"/>
      <c r="K267" s="97"/>
    </row>
    <row r="268" spans="1:11" ht="22.5" customHeight="1">
      <c r="A268" s="76"/>
      <c r="B268" s="76"/>
      <c r="C268" s="97"/>
      <c r="D268" s="76"/>
      <c r="E268" s="97"/>
      <c r="F268" s="79"/>
      <c r="G268" s="76"/>
      <c r="H268" s="76"/>
      <c r="I268" s="76"/>
      <c r="J268" s="76"/>
      <c r="K268" s="97"/>
    </row>
    <row r="269" spans="1:11" ht="22.5" customHeight="1">
      <c r="A269" s="76"/>
      <c r="B269" s="76"/>
      <c r="C269" s="97"/>
      <c r="D269" s="76"/>
      <c r="E269" s="97"/>
      <c r="F269" s="79"/>
      <c r="G269" s="76"/>
      <c r="H269" s="76"/>
      <c r="I269" s="76"/>
      <c r="J269" s="76"/>
      <c r="K269" s="97"/>
    </row>
    <row r="270" spans="1:11" ht="22.5" customHeight="1">
      <c r="A270" s="76"/>
      <c r="B270" s="76"/>
      <c r="C270" s="97"/>
      <c r="D270" s="76"/>
      <c r="E270" s="97"/>
      <c r="F270" s="79"/>
      <c r="G270" s="76"/>
      <c r="H270" s="76"/>
      <c r="I270" s="76"/>
      <c r="J270" s="76"/>
      <c r="K270" s="97"/>
    </row>
    <row r="271" spans="1:11" ht="22.5" customHeight="1">
      <c r="A271" s="76"/>
      <c r="B271" s="76"/>
      <c r="C271" s="97"/>
      <c r="D271" s="76"/>
      <c r="E271" s="97"/>
      <c r="F271" s="79"/>
      <c r="G271" s="76"/>
      <c r="H271" s="76"/>
      <c r="I271" s="76"/>
      <c r="J271" s="76"/>
      <c r="K271" s="97"/>
    </row>
    <row r="272" spans="1:11" ht="22.5" customHeight="1">
      <c r="A272" s="76"/>
      <c r="B272" s="76"/>
      <c r="C272" s="97"/>
      <c r="D272" s="76"/>
      <c r="E272" s="97"/>
      <c r="F272" s="79"/>
      <c r="G272" s="76"/>
      <c r="H272" s="76"/>
      <c r="I272" s="76"/>
      <c r="J272" s="76"/>
      <c r="K272" s="97"/>
    </row>
    <row r="273" spans="1:11" ht="22.5" customHeight="1">
      <c r="A273" s="76"/>
      <c r="B273" s="76"/>
      <c r="C273" s="97"/>
      <c r="D273" s="76"/>
      <c r="E273" s="97"/>
      <c r="F273" s="79"/>
      <c r="G273" s="76"/>
      <c r="H273" s="76"/>
      <c r="I273" s="76"/>
      <c r="J273" s="76"/>
      <c r="K273" s="97"/>
    </row>
    <row r="274" spans="1:11" ht="22.5" customHeight="1">
      <c r="A274" s="76"/>
      <c r="B274" s="76"/>
      <c r="C274" s="97"/>
      <c r="D274" s="76"/>
      <c r="E274" s="97"/>
      <c r="F274" s="79"/>
      <c r="G274" s="76"/>
      <c r="H274" s="76"/>
      <c r="I274" s="76"/>
      <c r="J274" s="76"/>
      <c r="K274" s="97"/>
    </row>
    <row r="275" spans="1:11" ht="22.5" customHeight="1">
      <c r="A275" s="76"/>
      <c r="B275" s="76"/>
      <c r="C275" s="97"/>
      <c r="D275" s="76"/>
      <c r="E275" s="97"/>
      <c r="F275" s="79"/>
      <c r="G275" s="76"/>
      <c r="H275" s="76"/>
      <c r="I275" s="76"/>
      <c r="J275" s="76"/>
      <c r="K275" s="97"/>
    </row>
    <row r="276" spans="1:11" ht="22.5" customHeight="1">
      <c r="A276" s="76"/>
      <c r="B276" s="76"/>
      <c r="C276" s="97"/>
      <c r="D276" s="76"/>
      <c r="E276" s="97"/>
      <c r="F276" s="79"/>
      <c r="G276" s="76"/>
      <c r="H276" s="76"/>
      <c r="I276" s="76"/>
      <c r="J276" s="76"/>
      <c r="K276" s="97"/>
    </row>
    <row r="277" spans="1:11" ht="22.5" customHeight="1">
      <c r="A277" s="76"/>
      <c r="B277" s="76"/>
      <c r="C277" s="97"/>
      <c r="D277" s="76"/>
      <c r="E277" s="97"/>
      <c r="F277" s="79"/>
      <c r="G277" s="76"/>
      <c r="H277" s="76"/>
      <c r="I277" s="76"/>
      <c r="J277" s="76"/>
      <c r="K277" s="97"/>
    </row>
    <row r="278" spans="1:11" ht="22.5" customHeight="1">
      <c r="A278" s="76"/>
      <c r="B278" s="76"/>
      <c r="C278" s="97"/>
      <c r="D278" s="76"/>
      <c r="E278" s="97"/>
      <c r="F278" s="79"/>
      <c r="G278" s="76"/>
      <c r="H278" s="76"/>
      <c r="I278" s="76"/>
      <c r="J278" s="76"/>
      <c r="K278" s="97"/>
    </row>
    <row r="279" spans="1:11" ht="22.5" customHeight="1">
      <c r="A279" s="76"/>
      <c r="B279" s="76"/>
      <c r="C279" s="97"/>
      <c r="D279" s="76"/>
      <c r="E279" s="97"/>
      <c r="F279" s="79"/>
      <c r="G279" s="76"/>
      <c r="H279" s="76"/>
      <c r="I279" s="76"/>
      <c r="J279" s="76"/>
      <c r="K279" s="97"/>
    </row>
    <row r="280" spans="1:11" ht="22.5" customHeight="1">
      <c r="A280" s="76"/>
      <c r="B280" s="76"/>
      <c r="C280" s="97"/>
      <c r="D280" s="76"/>
      <c r="E280" s="97"/>
      <c r="F280" s="79"/>
      <c r="G280" s="76"/>
      <c r="H280" s="76"/>
      <c r="I280" s="76"/>
      <c r="J280" s="76"/>
      <c r="K280" s="97"/>
    </row>
    <row r="281" spans="1:11" ht="22.5" customHeight="1">
      <c r="A281" s="76"/>
      <c r="B281" s="76"/>
      <c r="C281" s="97"/>
      <c r="D281" s="76"/>
      <c r="E281" s="97"/>
      <c r="F281" s="79"/>
      <c r="G281" s="76"/>
      <c r="H281" s="76"/>
      <c r="I281" s="76"/>
      <c r="J281" s="76"/>
      <c r="K281" s="97"/>
    </row>
    <row r="282" spans="1:11" ht="22.5" customHeight="1">
      <c r="A282" s="76"/>
      <c r="B282" s="76"/>
      <c r="C282" s="97"/>
      <c r="D282" s="76"/>
      <c r="E282" s="97"/>
      <c r="F282" s="79"/>
      <c r="G282" s="76"/>
      <c r="H282" s="76"/>
      <c r="I282" s="76"/>
      <c r="J282" s="76"/>
      <c r="K282" s="97"/>
    </row>
    <row r="283" spans="1:11" ht="22.5" customHeight="1">
      <c r="A283" s="76"/>
      <c r="B283" s="76"/>
      <c r="C283" s="97"/>
      <c r="D283" s="76"/>
      <c r="E283" s="97"/>
      <c r="F283" s="79"/>
      <c r="G283" s="76"/>
      <c r="H283" s="76"/>
      <c r="I283" s="76"/>
      <c r="J283" s="76"/>
      <c r="K283" s="97"/>
    </row>
    <row r="284" spans="1:11" ht="22.5" customHeight="1">
      <c r="A284" s="76"/>
      <c r="B284" s="76"/>
      <c r="C284" s="97"/>
      <c r="D284" s="76"/>
      <c r="E284" s="97"/>
      <c r="F284" s="79"/>
      <c r="G284" s="76"/>
      <c r="H284" s="76"/>
      <c r="I284" s="76"/>
      <c r="J284" s="76"/>
      <c r="K284" s="97"/>
    </row>
    <row r="285" spans="1:11" ht="22.5" customHeight="1">
      <c r="A285" s="76"/>
      <c r="B285" s="76"/>
      <c r="C285" s="97"/>
      <c r="D285" s="76"/>
      <c r="E285" s="97"/>
      <c r="F285" s="79"/>
      <c r="G285" s="76"/>
      <c r="H285" s="76"/>
      <c r="I285" s="76"/>
      <c r="J285" s="76"/>
      <c r="K285" s="97"/>
    </row>
    <row r="286" spans="1:11" ht="22.5" customHeight="1">
      <c r="A286" s="76"/>
      <c r="B286" s="76"/>
      <c r="C286" s="97"/>
      <c r="D286" s="76"/>
      <c r="E286" s="97"/>
      <c r="F286" s="79"/>
      <c r="G286" s="76"/>
      <c r="H286" s="76"/>
      <c r="I286" s="76"/>
      <c r="J286" s="76"/>
      <c r="K286" s="97"/>
    </row>
    <row r="287" spans="1:11" ht="22.5" customHeight="1">
      <c r="A287" s="76"/>
      <c r="B287" s="76"/>
      <c r="C287" s="97"/>
      <c r="D287" s="76"/>
      <c r="E287" s="97"/>
      <c r="F287" s="79"/>
      <c r="G287" s="76"/>
      <c r="H287" s="76"/>
      <c r="I287" s="76"/>
      <c r="J287" s="76"/>
      <c r="K287" s="97"/>
    </row>
    <row r="288" spans="1:11" ht="22.5" customHeight="1">
      <c r="A288" s="76"/>
      <c r="B288" s="76"/>
      <c r="C288" s="97"/>
      <c r="D288" s="76"/>
      <c r="E288" s="97"/>
      <c r="F288" s="79"/>
      <c r="G288" s="76"/>
      <c r="H288" s="76"/>
      <c r="I288" s="76"/>
      <c r="J288" s="76"/>
      <c r="K288" s="97"/>
    </row>
    <row r="289" spans="1:11" ht="22.5" customHeight="1">
      <c r="A289" s="76"/>
      <c r="B289" s="76"/>
      <c r="C289" s="97"/>
      <c r="D289" s="76"/>
      <c r="E289" s="97"/>
      <c r="F289" s="79"/>
      <c r="G289" s="76"/>
      <c r="H289" s="76"/>
      <c r="I289" s="76"/>
      <c r="J289" s="76"/>
      <c r="K289" s="97"/>
    </row>
    <row r="290" spans="1:11" ht="22.5" customHeight="1">
      <c r="A290" s="76"/>
      <c r="B290" s="76"/>
      <c r="C290" s="97"/>
      <c r="D290" s="76"/>
      <c r="E290" s="97"/>
      <c r="F290" s="79"/>
      <c r="G290" s="76"/>
      <c r="H290" s="76"/>
      <c r="I290" s="76"/>
      <c r="J290" s="76"/>
      <c r="K290" s="97"/>
    </row>
    <row r="291" spans="1:11" ht="22.5" customHeight="1">
      <c r="A291" s="76"/>
      <c r="B291" s="76"/>
      <c r="C291" s="97"/>
      <c r="D291" s="76"/>
      <c r="E291" s="97"/>
      <c r="F291" s="79"/>
      <c r="G291" s="76"/>
      <c r="H291" s="76"/>
      <c r="I291" s="76"/>
      <c r="J291" s="76"/>
      <c r="K291" s="97"/>
    </row>
    <row r="292" spans="1:11" ht="22.5" customHeight="1">
      <c r="A292" s="76"/>
      <c r="B292" s="76"/>
      <c r="C292" s="97"/>
      <c r="D292" s="76"/>
      <c r="E292" s="97"/>
      <c r="F292" s="79"/>
      <c r="G292" s="76"/>
      <c r="H292" s="76"/>
      <c r="I292" s="76"/>
      <c r="J292" s="76"/>
      <c r="K292" s="97"/>
    </row>
    <row r="293" spans="1:11" ht="22.5" customHeight="1">
      <c r="A293" s="76"/>
      <c r="B293" s="76"/>
      <c r="C293" s="97"/>
      <c r="D293" s="76"/>
      <c r="E293" s="97"/>
      <c r="F293" s="79"/>
      <c r="G293" s="76"/>
      <c r="H293" s="76"/>
      <c r="I293" s="76"/>
      <c r="J293" s="76"/>
      <c r="K293" s="97"/>
    </row>
    <row r="294" spans="1:11" ht="22.5" customHeight="1">
      <c r="A294" s="76"/>
      <c r="B294" s="76"/>
      <c r="C294" s="97"/>
      <c r="D294" s="76"/>
      <c r="E294" s="97"/>
      <c r="F294" s="79"/>
      <c r="G294" s="76"/>
      <c r="H294" s="76"/>
      <c r="I294" s="76"/>
      <c r="J294" s="76"/>
      <c r="K294" s="97"/>
    </row>
    <row r="295" spans="1:11" ht="22.5" customHeight="1">
      <c r="A295" s="76"/>
      <c r="B295" s="76"/>
      <c r="C295" s="97"/>
      <c r="D295" s="76"/>
      <c r="E295" s="97"/>
      <c r="F295" s="79"/>
      <c r="G295" s="76"/>
      <c r="H295" s="76"/>
      <c r="I295" s="76"/>
      <c r="J295" s="76"/>
      <c r="K295" s="97"/>
    </row>
    <row r="296" spans="1:11" ht="22.5" customHeight="1">
      <c r="A296" s="76"/>
      <c r="B296" s="76"/>
      <c r="C296" s="97"/>
      <c r="D296" s="76"/>
      <c r="E296" s="97"/>
      <c r="F296" s="79"/>
      <c r="G296" s="76"/>
      <c r="H296" s="76"/>
      <c r="I296" s="76"/>
      <c r="J296" s="76"/>
      <c r="K296" s="97"/>
    </row>
    <row r="297" spans="1:11" ht="22.5" customHeight="1">
      <c r="A297" s="76"/>
      <c r="B297" s="76"/>
      <c r="C297" s="97"/>
      <c r="D297" s="76"/>
      <c r="E297" s="97"/>
      <c r="F297" s="79"/>
      <c r="G297" s="76"/>
      <c r="H297" s="76"/>
      <c r="I297" s="76"/>
      <c r="J297" s="76"/>
      <c r="K297" s="97"/>
    </row>
    <row r="298" spans="1:11" ht="22.5" customHeight="1">
      <c r="A298" s="76"/>
      <c r="B298" s="76"/>
      <c r="C298" s="97"/>
      <c r="D298" s="76"/>
      <c r="E298" s="97"/>
      <c r="F298" s="79"/>
      <c r="G298" s="76"/>
      <c r="H298" s="76"/>
      <c r="I298" s="76"/>
      <c r="J298" s="76"/>
      <c r="K298" s="97"/>
    </row>
    <row r="299" spans="1:11" ht="22.5" customHeight="1">
      <c r="A299" s="76"/>
      <c r="B299" s="76"/>
      <c r="C299" s="97"/>
      <c r="D299" s="76"/>
      <c r="E299" s="97"/>
      <c r="F299" s="79"/>
      <c r="G299" s="76"/>
      <c r="H299" s="76"/>
      <c r="I299" s="76"/>
      <c r="J299" s="76"/>
      <c r="K299" s="97"/>
    </row>
    <row r="300" spans="1:11" ht="22.5" customHeight="1">
      <c r="A300" s="76"/>
      <c r="B300" s="76"/>
      <c r="C300" s="97"/>
      <c r="D300" s="76"/>
      <c r="E300" s="97"/>
      <c r="F300" s="79"/>
      <c r="G300" s="76"/>
      <c r="H300" s="76"/>
      <c r="I300" s="76"/>
      <c r="J300" s="76"/>
      <c r="K300" s="97"/>
    </row>
    <row r="301" spans="1:11" ht="22.5" customHeight="1">
      <c r="A301" s="76"/>
      <c r="B301" s="76"/>
      <c r="C301" s="97"/>
      <c r="D301" s="76"/>
      <c r="E301" s="97"/>
      <c r="F301" s="79"/>
      <c r="G301" s="76"/>
      <c r="H301" s="76"/>
      <c r="I301" s="76"/>
      <c r="J301" s="76"/>
      <c r="K301" s="97"/>
    </row>
    <row r="302" spans="1:11" ht="22.5" customHeight="1">
      <c r="A302" s="76"/>
      <c r="B302" s="76"/>
      <c r="C302" s="97"/>
      <c r="D302" s="76"/>
      <c r="E302" s="97"/>
      <c r="F302" s="79"/>
      <c r="G302" s="76"/>
      <c r="H302" s="76"/>
      <c r="I302" s="76"/>
      <c r="J302" s="76"/>
      <c r="K302" s="97"/>
    </row>
    <row r="303" spans="1:11" ht="22.5" customHeight="1">
      <c r="A303" s="76"/>
      <c r="B303" s="76"/>
      <c r="C303" s="97"/>
      <c r="D303" s="76"/>
      <c r="E303" s="97"/>
      <c r="F303" s="79"/>
      <c r="G303" s="76"/>
      <c r="H303" s="76"/>
      <c r="I303" s="76"/>
      <c r="J303" s="76"/>
      <c r="K303" s="97"/>
    </row>
    <row r="304" spans="1:11" ht="22.5" customHeight="1">
      <c r="A304" s="76"/>
      <c r="B304" s="76"/>
      <c r="C304" s="97"/>
      <c r="D304" s="76"/>
      <c r="E304" s="97"/>
      <c r="F304" s="79"/>
      <c r="G304" s="76"/>
      <c r="H304" s="76"/>
      <c r="I304" s="76"/>
      <c r="J304" s="76"/>
      <c r="K304" s="97"/>
    </row>
    <row r="305" spans="1:11" ht="22.5" customHeight="1">
      <c r="A305" s="76"/>
      <c r="B305" s="76"/>
      <c r="C305" s="97"/>
      <c r="D305" s="76"/>
      <c r="E305" s="97"/>
      <c r="F305" s="79"/>
      <c r="G305" s="76"/>
      <c r="H305" s="76"/>
      <c r="I305" s="76"/>
      <c r="J305" s="76"/>
      <c r="K305" s="97"/>
    </row>
    <row r="306" spans="1:11" ht="22.5" customHeight="1">
      <c r="A306" s="76"/>
      <c r="B306" s="76"/>
      <c r="C306" s="97"/>
      <c r="D306" s="76"/>
      <c r="E306" s="97"/>
      <c r="F306" s="79"/>
      <c r="G306" s="76"/>
      <c r="H306" s="76"/>
      <c r="I306" s="76"/>
      <c r="J306" s="76"/>
      <c r="K306" s="97"/>
    </row>
    <row r="307" spans="1:11" ht="22.5" customHeight="1">
      <c r="A307" s="76"/>
      <c r="B307" s="76"/>
      <c r="C307" s="97"/>
      <c r="D307" s="76"/>
      <c r="E307" s="97"/>
      <c r="F307" s="79"/>
      <c r="G307" s="76"/>
      <c r="H307" s="76"/>
      <c r="I307" s="76"/>
      <c r="J307" s="76"/>
      <c r="K307" s="97"/>
    </row>
    <row r="308" spans="1:11" ht="22.5" customHeight="1">
      <c r="A308" s="76"/>
      <c r="B308" s="76"/>
      <c r="C308" s="97"/>
      <c r="D308" s="76"/>
      <c r="E308" s="97"/>
      <c r="F308" s="79"/>
      <c r="G308" s="76"/>
      <c r="H308" s="76"/>
      <c r="I308" s="76"/>
      <c r="J308" s="76"/>
      <c r="K308" s="97"/>
    </row>
    <row r="309" spans="1:11" ht="22.5" customHeight="1">
      <c r="A309" s="76"/>
      <c r="B309" s="76"/>
      <c r="C309" s="97"/>
      <c r="D309" s="76"/>
      <c r="E309" s="97"/>
      <c r="F309" s="79"/>
      <c r="G309" s="76"/>
      <c r="H309" s="76"/>
      <c r="I309" s="76"/>
      <c r="J309" s="76"/>
      <c r="K309" s="97"/>
    </row>
    <row r="310" spans="1:11" ht="22.5" customHeight="1">
      <c r="A310" s="76"/>
      <c r="B310" s="76"/>
      <c r="C310" s="97"/>
      <c r="D310" s="76"/>
      <c r="E310" s="97"/>
      <c r="F310" s="79"/>
      <c r="G310" s="76"/>
      <c r="H310" s="76"/>
      <c r="I310" s="76"/>
      <c r="J310" s="76"/>
      <c r="K310" s="97"/>
    </row>
    <row r="311" spans="1:11" ht="22.5" customHeight="1">
      <c r="A311" s="76"/>
      <c r="B311" s="76"/>
      <c r="C311" s="97"/>
      <c r="D311" s="76"/>
      <c r="E311" s="97"/>
      <c r="F311" s="79"/>
      <c r="G311" s="76"/>
      <c r="H311" s="76"/>
      <c r="I311" s="76"/>
      <c r="J311" s="76"/>
      <c r="K311" s="97"/>
    </row>
    <row r="312" spans="1:11" ht="22.5" customHeight="1">
      <c r="A312" s="76"/>
      <c r="B312" s="76"/>
      <c r="C312" s="97"/>
      <c r="D312" s="76"/>
      <c r="E312" s="97"/>
      <c r="F312" s="79"/>
      <c r="G312" s="76"/>
      <c r="H312" s="76"/>
      <c r="I312" s="76"/>
      <c r="J312" s="76"/>
      <c r="K312" s="97"/>
    </row>
    <row r="313" spans="1:11" ht="22.5" customHeight="1">
      <c r="A313" s="76"/>
      <c r="B313" s="76"/>
      <c r="C313" s="97"/>
      <c r="D313" s="76"/>
      <c r="E313" s="97"/>
      <c r="F313" s="79"/>
      <c r="G313" s="76"/>
      <c r="H313" s="76"/>
      <c r="I313" s="76"/>
      <c r="J313" s="76"/>
      <c r="K313" s="97"/>
    </row>
    <row r="314" spans="1:11" ht="22.5" customHeight="1">
      <c r="A314" s="76"/>
      <c r="B314" s="76"/>
      <c r="C314" s="97"/>
      <c r="D314" s="76"/>
      <c r="E314" s="97"/>
      <c r="F314" s="79"/>
      <c r="G314" s="76"/>
      <c r="H314" s="76"/>
      <c r="I314" s="76"/>
      <c r="J314" s="76"/>
      <c r="K314" s="97"/>
    </row>
    <row r="315" spans="1:11" ht="22.5" customHeight="1">
      <c r="A315" s="76"/>
      <c r="B315" s="76"/>
      <c r="C315" s="97"/>
      <c r="D315" s="76"/>
      <c r="E315" s="97"/>
      <c r="F315" s="79"/>
      <c r="G315" s="76"/>
      <c r="H315" s="76"/>
      <c r="I315" s="76"/>
      <c r="J315" s="76"/>
      <c r="K315" s="97"/>
    </row>
    <row r="316" spans="1:11" ht="22.5" customHeight="1">
      <c r="A316" s="76"/>
      <c r="B316" s="76"/>
      <c r="C316" s="97"/>
      <c r="D316" s="76"/>
      <c r="E316" s="97"/>
      <c r="F316" s="79"/>
      <c r="G316" s="76"/>
      <c r="H316" s="76"/>
      <c r="I316" s="76"/>
      <c r="J316" s="76"/>
      <c r="K316" s="97"/>
    </row>
    <row r="317" spans="1:11" ht="22.5" customHeight="1">
      <c r="A317" s="76"/>
      <c r="B317" s="76"/>
      <c r="C317" s="97"/>
      <c r="D317" s="76"/>
      <c r="E317" s="97"/>
      <c r="F317" s="79"/>
      <c r="G317" s="76"/>
      <c r="H317" s="76"/>
      <c r="I317" s="76"/>
      <c r="J317" s="76"/>
      <c r="K317" s="97"/>
    </row>
    <row r="318" spans="1:11" ht="22.5" customHeight="1">
      <c r="A318" s="76"/>
      <c r="B318" s="76"/>
      <c r="C318" s="97"/>
      <c r="D318" s="76"/>
      <c r="E318" s="97"/>
      <c r="F318" s="79"/>
      <c r="G318" s="76"/>
      <c r="H318" s="76"/>
      <c r="I318" s="76"/>
      <c r="J318" s="76"/>
      <c r="K318" s="97"/>
    </row>
    <row r="319" spans="1:11" ht="22.5" customHeight="1">
      <c r="A319" s="76"/>
      <c r="B319" s="76"/>
      <c r="C319" s="97"/>
      <c r="D319" s="76"/>
      <c r="E319" s="97"/>
      <c r="F319" s="79"/>
      <c r="G319" s="76"/>
      <c r="H319" s="76"/>
      <c r="I319" s="76"/>
      <c r="J319" s="76"/>
      <c r="K319" s="97"/>
    </row>
    <row r="320" spans="1:11" ht="22.5" customHeight="1">
      <c r="A320" s="76"/>
      <c r="B320" s="76"/>
      <c r="C320" s="97"/>
      <c r="D320" s="76"/>
      <c r="E320" s="97"/>
      <c r="F320" s="79"/>
      <c r="G320" s="76"/>
      <c r="H320" s="76"/>
      <c r="I320" s="76"/>
      <c r="J320" s="76"/>
      <c r="K320" s="97"/>
    </row>
    <row r="321" spans="1:11" ht="22.5" customHeight="1">
      <c r="A321" s="76"/>
      <c r="B321" s="76"/>
      <c r="C321" s="97"/>
      <c r="D321" s="76"/>
      <c r="E321" s="97"/>
      <c r="F321" s="79"/>
      <c r="G321" s="76"/>
      <c r="H321" s="76"/>
      <c r="I321" s="76"/>
      <c r="J321" s="76"/>
      <c r="K321" s="97"/>
    </row>
    <row r="322" spans="1:11" ht="22.5" customHeight="1">
      <c r="A322" s="76"/>
      <c r="B322" s="76"/>
      <c r="C322" s="97"/>
      <c r="D322" s="76"/>
      <c r="E322" s="97"/>
      <c r="F322" s="79"/>
      <c r="G322" s="76"/>
      <c r="H322" s="76"/>
      <c r="I322" s="76"/>
      <c r="J322" s="76"/>
      <c r="K322" s="97"/>
    </row>
    <row r="323" spans="1:11" ht="22.5" customHeight="1">
      <c r="A323" s="76"/>
      <c r="B323" s="76"/>
      <c r="C323" s="97"/>
      <c r="D323" s="76"/>
      <c r="E323" s="97"/>
      <c r="F323" s="79"/>
      <c r="G323" s="76"/>
      <c r="H323" s="76"/>
      <c r="I323" s="76"/>
      <c r="J323" s="76"/>
      <c r="K323" s="97"/>
    </row>
    <row r="324" spans="1:11" ht="22.5" customHeight="1">
      <c r="A324" s="76"/>
      <c r="B324" s="76"/>
      <c r="C324" s="97"/>
      <c r="D324" s="76"/>
      <c r="E324" s="97"/>
      <c r="F324" s="79"/>
      <c r="G324" s="76"/>
      <c r="H324" s="76"/>
      <c r="I324" s="76"/>
      <c r="J324" s="76"/>
      <c r="K324" s="97"/>
    </row>
    <row r="325" spans="1:11" ht="22.5" customHeight="1">
      <c r="A325" s="76"/>
      <c r="B325" s="76"/>
      <c r="C325" s="97"/>
      <c r="D325" s="76"/>
      <c r="E325" s="97"/>
      <c r="F325" s="79"/>
      <c r="G325" s="76"/>
      <c r="H325" s="76"/>
      <c r="I325" s="76"/>
      <c r="J325" s="76"/>
      <c r="K325" s="97"/>
    </row>
    <row r="326" spans="1:11" ht="22.5" customHeight="1">
      <c r="A326" s="76"/>
      <c r="B326" s="76"/>
      <c r="C326" s="97"/>
      <c r="D326" s="76"/>
      <c r="E326" s="97"/>
      <c r="F326" s="79"/>
      <c r="G326" s="76"/>
      <c r="H326" s="76"/>
      <c r="I326" s="76"/>
      <c r="J326" s="76"/>
      <c r="K326" s="97"/>
    </row>
    <row r="327" spans="1:11" ht="22.5" customHeight="1">
      <c r="A327" s="76"/>
      <c r="B327" s="76"/>
      <c r="C327" s="97"/>
      <c r="D327" s="76"/>
      <c r="E327" s="97"/>
      <c r="F327" s="79"/>
      <c r="G327" s="76"/>
      <c r="H327" s="76"/>
      <c r="I327" s="76"/>
      <c r="J327" s="76"/>
      <c r="K327" s="97"/>
    </row>
    <row r="328" spans="1:11" ht="22.5" customHeight="1">
      <c r="A328" s="76"/>
      <c r="B328" s="76"/>
      <c r="C328" s="97"/>
      <c r="D328" s="76"/>
      <c r="E328" s="97"/>
      <c r="F328" s="79"/>
      <c r="G328" s="76"/>
      <c r="H328" s="76"/>
      <c r="I328" s="76"/>
      <c r="J328" s="76"/>
      <c r="K328" s="97"/>
    </row>
    <row r="329" spans="1:11" ht="22.5" customHeight="1">
      <c r="A329" s="76"/>
      <c r="B329" s="76"/>
      <c r="C329" s="97"/>
      <c r="D329" s="76"/>
      <c r="E329" s="97"/>
      <c r="F329" s="79"/>
      <c r="G329" s="76"/>
      <c r="H329" s="76"/>
      <c r="I329" s="76"/>
      <c r="J329" s="76"/>
      <c r="K329" s="97"/>
    </row>
    <row r="330" spans="1:11" ht="22.5" customHeight="1">
      <c r="A330" s="76"/>
      <c r="B330" s="76"/>
      <c r="C330" s="97"/>
      <c r="D330" s="76"/>
      <c r="E330" s="97"/>
      <c r="F330" s="79"/>
      <c r="G330" s="76"/>
      <c r="H330" s="76"/>
      <c r="I330" s="76"/>
      <c r="J330" s="76"/>
      <c r="K330" s="97"/>
    </row>
    <row r="331" spans="1:11" ht="22.5" customHeight="1">
      <c r="A331" s="76"/>
      <c r="B331" s="76"/>
      <c r="C331" s="97"/>
      <c r="D331" s="76"/>
      <c r="E331" s="97"/>
      <c r="F331" s="79"/>
      <c r="G331" s="76"/>
      <c r="H331" s="76"/>
      <c r="I331" s="76"/>
      <c r="J331" s="76"/>
      <c r="K331" s="97"/>
    </row>
    <row r="332" spans="1:11" ht="22.5" customHeight="1">
      <c r="A332" s="76"/>
      <c r="B332" s="76"/>
      <c r="C332" s="97"/>
      <c r="D332" s="76"/>
      <c r="E332" s="97"/>
      <c r="F332" s="79"/>
      <c r="G332" s="76"/>
      <c r="H332" s="76"/>
      <c r="I332" s="76"/>
      <c r="J332" s="76"/>
      <c r="K332" s="97"/>
    </row>
    <row r="333" spans="1:11" ht="22.5" customHeight="1">
      <c r="A333" s="76"/>
      <c r="B333" s="76"/>
      <c r="C333" s="97"/>
      <c r="D333" s="76"/>
      <c r="E333" s="97"/>
      <c r="F333" s="79"/>
      <c r="G333" s="76"/>
      <c r="H333" s="76"/>
      <c r="I333" s="76"/>
      <c r="J333" s="76"/>
      <c r="K333" s="97"/>
    </row>
    <row r="334" spans="1:11" ht="22.5" customHeight="1">
      <c r="A334" s="76"/>
      <c r="B334" s="76"/>
      <c r="C334" s="97"/>
      <c r="D334" s="76"/>
      <c r="E334" s="97"/>
      <c r="F334" s="79"/>
      <c r="G334" s="76"/>
      <c r="H334" s="76"/>
      <c r="I334" s="76"/>
      <c r="J334" s="76"/>
      <c r="K334" s="97"/>
    </row>
    <row r="335" spans="1:11" ht="22.5" customHeight="1">
      <c r="A335" s="76"/>
      <c r="B335" s="76"/>
      <c r="C335" s="97"/>
      <c r="D335" s="76"/>
      <c r="E335" s="97"/>
      <c r="F335" s="79"/>
      <c r="G335" s="76"/>
      <c r="H335" s="76"/>
      <c r="I335" s="76"/>
      <c r="J335" s="76"/>
      <c r="K335" s="97"/>
    </row>
    <row r="336" spans="1:11" ht="22.5" customHeight="1">
      <c r="A336" s="76"/>
      <c r="B336" s="76"/>
      <c r="C336" s="97"/>
      <c r="D336" s="76"/>
      <c r="E336" s="97"/>
      <c r="F336" s="79"/>
      <c r="G336" s="76"/>
      <c r="H336" s="76"/>
      <c r="I336" s="76"/>
      <c r="J336" s="76"/>
      <c r="K336" s="97"/>
    </row>
    <row r="337" spans="1:11" ht="22.5" customHeight="1">
      <c r="A337" s="76"/>
      <c r="B337" s="76"/>
      <c r="C337" s="97"/>
      <c r="D337" s="76"/>
      <c r="E337" s="97"/>
      <c r="F337" s="79"/>
      <c r="G337" s="76"/>
      <c r="H337" s="76"/>
      <c r="I337" s="76"/>
      <c r="J337" s="76"/>
      <c r="K337" s="97"/>
    </row>
    <row r="338" spans="1:11" ht="22.5" customHeight="1">
      <c r="A338" s="76"/>
      <c r="B338" s="76"/>
      <c r="C338" s="97"/>
      <c r="D338" s="76"/>
      <c r="E338" s="97"/>
      <c r="F338" s="79"/>
      <c r="G338" s="76"/>
      <c r="H338" s="76"/>
      <c r="I338" s="76"/>
      <c r="J338" s="76"/>
      <c r="K338" s="97"/>
    </row>
    <row r="339" spans="1:11" ht="22.5" customHeight="1">
      <c r="A339" s="76"/>
      <c r="B339" s="76"/>
      <c r="C339" s="97"/>
      <c r="D339" s="76"/>
      <c r="E339" s="97"/>
      <c r="F339" s="79"/>
      <c r="G339" s="76"/>
      <c r="H339" s="76"/>
      <c r="I339" s="76"/>
      <c r="J339" s="76"/>
      <c r="K339" s="97"/>
    </row>
    <row r="340" spans="1:11" ht="22.5" customHeight="1">
      <c r="A340" s="76"/>
      <c r="B340" s="76"/>
      <c r="C340" s="97"/>
      <c r="D340" s="76"/>
      <c r="E340" s="97"/>
      <c r="F340" s="79"/>
      <c r="G340" s="76"/>
      <c r="H340" s="76"/>
      <c r="I340" s="76"/>
      <c r="J340" s="76"/>
      <c r="K340" s="97"/>
    </row>
    <row r="341" spans="1:11" ht="22.5" customHeight="1">
      <c r="A341" s="76"/>
      <c r="B341" s="76"/>
      <c r="C341" s="97"/>
      <c r="D341" s="76"/>
      <c r="E341" s="97"/>
      <c r="F341" s="79"/>
      <c r="G341" s="76"/>
      <c r="H341" s="76"/>
      <c r="I341" s="76"/>
      <c r="J341" s="76"/>
      <c r="K341" s="97"/>
    </row>
    <row r="342" spans="1:11" ht="22.5" customHeight="1">
      <c r="A342" s="76"/>
      <c r="B342" s="76"/>
      <c r="C342" s="97"/>
      <c r="D342" s="76"/>
      <c r="E342" s="97"/>
      <c r="F342" s="79"/>
      <c r="G342" s="76"/>
      <c r="H342" s="76"/>
      <c r="I342" s="76"/>
      <c r="J342" s="76"/>
      <c r="K342" s="97"/>
    </row>
    <row r="343" spans="1:11" ht="22.5" customHeight="1">
      <c r="A343" s="76"/>
      <c r="B343" s="76"/>
      <c r="C343" s="97"/>
      <c r="D343" s="76"/>
      <c r="E343" s="97"/>
      <c r="F343" s="79"/>
      <c r="G343" s="76"/>
      <c r="H343" s="76"/>
      <c r="I343" s="76"/>
      <c r="J343" s="76"/>
      <c r="K343" s="97"/>
    </row>
    <row r="344" spans="1:11" ht="22.5" customHeight="1">
      <c r="A344" s="76"/>
      <c r="B344" s="76"/>
      <c r="C344" s="97"/>
      <c r="D344" s="76"/>
      <c r="E344" s="97"/>
      <c r="F344" s="79"/>
      <c r="G344" s="76"/>
      <c r="H344" s="76"/>
      <c r="I344" s="76"/>
      <c r="J344" s="76"/>
      <c r="K344" s="97"/>
    </row>
    <row r="345" spans="1:11" ht="22.5" customHeight="1">
      <c r="A345" s="76"/>
      <c r="B345" s="76"/>
      <c r="C345" s="97"/>
      <c r="D345" s="76"/>
      <c r="E345" s="97"/>
      <c r="F345" s="79"/>
      <c r="G345" s="76"/>
      <c r="H345" s="76"/>
      <c r="I345" s="76"/>
      <c r="J345" s="76"/>
      <c r="K345" s="97"/>
    </row>
    <row r="346" spans="1:11" ht="22.5" customHeight="1">
      <c r="A346" s="76"/>
      <c r="B346" s="76"/>
      <c r="C346" s="97"/>
      <c r="D346" s="76"/>
      <c r="E346" s="97"/>
      <c r="F346" s="79"/>
      <c r="G346" s="76"/>
      <c r="H346" s="76"/>
      <c r="I346" s="76"/>
      <c r="J346" s="76"/>
      <c r="K346" s="97"/>
    </row>
    <row r="347" spans="1:11" ht="22.5" customHeight="1">
      <c r="A347" s="76"/>
      <c r="B347" s="76"/>
      <c r="C347" s="97"/>
      <c r="D347" s="76"/>
      <c r="E347" s="97"/>
      <c r="F347" s="79"/>
      <c r="G347" s="76"/>
      <c r="H347" s="76"/>
      <c r="I347" s="76"/>
      <c r="J347" s="76"/>
      <c r="K347" s="97"/>
    </row>
    <row r="348" spans="1:11" ht="22.5" customHeight="1">
      <c r="A348" s="76"/>
      <c r="B348" s="76"/>
      <c r="C348" s="97"/>
      <c r="D348" s="76"/>
      <c r="E348" s="97"/>
      <c r="F348" s="79"/>
      <c r="G348" s="76"/>
      <c r="H348" s="76"/>
      <c r="I348" s="76"/>
      <c r="J348" s="76"/>
      <c r="K348" s="97"/>
    </row>
    <row r="349" spans="1:11" ht="22.5" customHeight="1">
      <c r="A349" s="76"/>
      <c r="B349" s="76"/>
      <c r="C349" s="97"/>
      <c r="D349" s="76"/>
      <c r="E349" s="97"/>
      <c r="F349" s="79"/>
      <c r="G349" s="76"/>
      <c r="H349" s="76"/>
      <c r="I349" s="76"/>
      <c r="J349" s="76"/>
      <c r="K349" s="97"/>
    </row>
    <row r="350" spans="1:11" ht="22.5" customHeight="1">
      <c r="A350" s="76"/>
      <c r="B350" s="76"/>
      <c r="C350" s="97"/>
      <c r="D350" s="76"/>
      <c r="E350" s="97"/>
      <c r="F350" s="79"/>
      <c r="G350" s="76"/>
      <c r="H350" s="76"/>
      <c r="I350" s="76"/>
      <c r="J350" s="76"/>
      <c r="K350" s="97"/>
    </row>
    <row r="351" spans="1:11" ht="22.5" customHeight="1">
      <c r="A351" s="76"/>
      <c r="B351" s="76"/>
      <c r="C351" s="97"/>
      <c r="D351" s="76"/>
      <c r="E351" s="97"/>
      <c r="F351" s="79"/>
      <c r="G351" s="76"/>
      <c r="H351" s="76"/>
      <c r="I351" s="76"/>
      <c r="J351" s="76"/>
      <c r="K351" s="97"/>
    </row>
    <row r="352" spans="1:11" ht="22.5" customHeight="1">
      <c r="A352" s="76"/>
      <c r="B352" s="76"/>
      <c r="C352" s="97"/>
      <c r="D352" s="76"/>
      <c r="E352" s="97"/>
      <c r="F352" s="79"/>
      <c r="G352" s="76"/>
      <c r="H352" s="76"/>
      <c r="I352" s="76"/>
      <c r="J352" s="76"/>
      <c r="K352" s="97"/>
    </row>
    <row r="353" spans="1:11" ht="22.5" customHeight="1">
      <c r="A353" s="76"/>
      <c r="B353" s="76"/>
      <c r="C353" s="97"/>
      <c r="D353" s="76"/>
      <c r="E353" s="97"/>
      <c r="F353" s="79"/>
      <c r="G353" s="76"/>
      <c r="H353" s="76"/>
      <c r="I353" s="76"/>
      <c r="J353" s="76"/>
      <c r="K353" s="97"/>
    </row>
    <row r="354" spans="1:11" ht="22.5" customHeight="1">
      <c r="A354" s="76"/>
      <c r="B354" s="76"/>
      <c r="C354" s="97"/>
      <c r="D354" s="76"/>
      <c r="E354" s="97"/>
      <c r="F354" s="79"/>
      <c r="G354" s="76"/>
      <c r="H354" s="76"/>
      <c r="I354" s="76"/>
      <c r="J354" s="76"/>
      <c r="K354" s="97"/>
    </row>
    <row r="355" spans="1:11" ht="22.5" customHeight="1">
      <c r="A355" s="76"/>
      <c r="B355" s="76"/>
      <c r="C355" s="97"/>
      <c r="D355" s="76"/>
      <c r="E355" s="97"/>
      <c r="F355" s="79"/>
      <c r="G355" s="76"/>
      <c r="H355" s="76"/>
      <c r="I355" s="76"/>
      <c r="J355" s="76"/>
      <c r="K355" s="97"/>
    </row>
    <row r="356" spans="1:11" ht="22.5" customHeight="1">
      <c r="A356" s="76"/>
      <c r="B356" s="76"/>
      <c r="C356" s="97"/>
      <c r="D356" s="76"/>
      <c r="E356" s="97"/>
      <c r="F356" s="79"/>
      <c r="G356" s="76"/>
      <c r="H356" s="76"/>
      <c r="I356" s="76"/>
      <c r="J356" s="76"/>
      <c r="K356" s="97"/>
    </row>
    <row r="357" spans="1:11" ht="22.5" customHeight="1">
      <c r="A357" s="76"/>
      <c r="B357" s="76"/>
      <c r="C357" s="97"/>
      <c r="D357" s="76"/>
      <c r="E357" s="97"/>
      <c r="F357" s="79"/>
      <c r="G357" s="76"/>
      <c r="H357" s="76"/>
      <c r="I357" s="76"/>
      <c r="J357" s="76"/>
      <c r="K357" s="97"/>
    </row>
    <row r="358" spans="1:11" ht="22.5" customHeight="1">
      <c r="A358" s="76"/>
      <c r="B358" s="76"/>
      <c r="C358" s="97"/>
      <c r="D358" s="76"/>
      <c r="E358" s="97"/>
      <c r="F358" s="79"/>
      <c r="G358" s="76"/>
      <c r="H358" s="76"/>
      <c r="I358" s="76"/>
      <c r="J358" s="76"/>
      <c r="K358" s="97"/>
    </row>
    <row r="359" spans="1:11" ht="22.5" customHeight="1">
      <c r="A359" s="76"/>
      <c r="B359" s="76"/>
      <c r="C359" s="97"/>
      <c r="D359" s="76"/>
      <c r="E359" s="97"/>
      <c r="F359" s="79"/>
      <c r="G359" s="76"/>
      <c r="H359" s="76"/>
      <c r="I359" s="76"/>
      <c r="J359" s="76"/>
      <c r="K359" s="97"/>
    </row>
    <row r="360" spans="1:11" ht="22.5" customHeight="1">
      <c r="A360" s="76"/>
      <c r="B360" s="76"/>
      <c r="C360" s="97"/>
      <c r="D360" s="76"/>
      <c r="E360" s="97"/>
      <c r="F360" s="79"/>
      <c r="G360" s="76"/>
      <c r="H360" s="76"/>
      <c r="I360" s="76"/>
      <c r="J360" s="76"/>
      <c r="K360" s="97"/>
    </row>
    <row r="361" spans="1:11" ht="22.5" customHeight="1">
      <c r="A361" s="76"/>
      <c r="B361" s="76"/>
      <c r="C361" s="97"/>
      <c r="D361" s="76"/>
      <c r="E361" s="97"/>
      <c r="F361" s="79"/>
      <c r="G361" s="76"/>
      <c r="H361" s="76"/>
      <c r="I361" s="76"/>
      <c r="J361" s="76"/>
      <c r="K361" s="97"/>
    </row>
    <row r="362" spans="1:11" ht="22.5" customHeight="1">
      <c r="A362" s="76"/>
      <c r="B362" s="76"/>
      <c r="C362" s="97"/>
      <c r="D362" s="76"/>
      <c r="E362" s="97"/>
      <c r="F362" s="79"/>
      <c r="G362" s="76"/>
      <c r="H362" s="76"/>
      <c r="I362" s="76"/>
      <c r="J362" s="76"/>
      <c r="K362" s="97"/>
    </row>
    <row r="363" spans="1:11" ht="22.5" customHeight="1">
      <c r="A363" s="76"/>
      <c r="B363" s="76"/>
      <c r="C363" s="97"/>
      <c r="D363" s="76"/>
      <c r="E363" s="97"/>
      <c r="F363" s="79"/>
      <c r="G363" s="76"/>
      <c r="H363" s="76"/>
      <c r="I363" s="76"/>
      <c r="J363" s="76"/>
      <c r="K363" s="97"/>
    </row>
    <row r="364" spans="1:11" ht="22.5" customHeight="1">
      <c r="A364" s="76"/>
      <c r="B364" s="76"/>
      <c r="C364" s="97"/>
      <c r="D364" s="76"/>
      <c r="E364" s="97"/>
      <c r="F364" s="79"/>
      <c r="G364" s="76"/>
      <c r="H364" s="76"/>
      <c r="I364" s="76"/>
      <c r="J364" s="76"/>
      <c r="K364" s="97"/>
    </row>
    <row r="365" spans="1:11" ht="22.5" customHeight="1">
      <c r="A365" s="76"/>
      <c r="B365" s="76"/>
      <c r="C365" s="97"/>
      <c r="D365" s="76"/>
      <c r="E365" s="97"/>
      <c r="F365" s="79"/>
      <c r="G365" s="76"/>
      <c r="H365" s="76"/>
      <c r="I365" s="76"/>
      <c r="J365" s="76"/>
      <c r="K365" s="97"/>
    </row>
    <row r="366" spans="1:11" ht="22.5" customHeight="1">
      <c r="A366" s="76"/>
      <c r="B366" s="76"/>
      <c r="C366" s="97"/>
      <c r="D366" s="76"/>
      <c r="E366" s="97"/>
      <c r="F366" s="79"/>
      <c r="G366" s="76"/>
      <c r="H366" s="76"/>
      <c r="I366" s="76"/>
      <c r="J366" s="76"/>
      <c r="K366" s="97"/>
    </row>
    <row r="367" spans="1:11" ht="22.5" customHeight="1">
      <c r="A367" s="76"/>
      <c r="B367" s="76"/>
      <c r="C367" s="97"/>
      <c r="D367" s="76"/>
      <c r="E367" s="97"/>
      <c r="F367" s="79"/>
      <c r="G367" s="76"/>
      <c r="H367" s="76"/>
      <c r="I367" s="76"/>
      <c r="J367" s="76"/>
      <c r="K367" s="97"/>
    </row>
  </sheetData>
  <mergeCells count="49">
    <mergeCell ref="A1:K1"/>
    <mergeCell ref="C2:D2"/>
    <mergeCell ref="E2:G2"/>
    <mergeCell ref="I2:J2"/>
    <mergeCell ref="C3:D3"/>
    <mergeCell ref="E3:G3"/>
    <mergeCell ref="I3:J3"/>
    <mergeCell ref="I5:J5"/>
    <mergeCell ref="I6:J6"/>
    <mergeCell ref="I7:J7"/>
    <mergeCell ref="I8:J8"/>
    <mergeCell ref="I9:J9"/>
    <mergeCell ref="I10:J10"/>
    <mergeCell ref="C4:D4"/>
    <mergeCell ref="E4:G4"/>
    <mergeCell ref="I4:J4"/>
    <mergeCell ref="C5:D5"/>
    <mergeCell ref="E5:G5"/>
    <mergeCell ref="C6:D6"/>
    <mergeCell ref="E6:G6"/>
    <mergeCell ref="C7:D7"/>
    <mergeCell ref="E7:G7"/>
    <mergeCell ref="C8:D8"/>
    <mergeCell ref="E8:G8"/>
    <mergeCell ref="C9:D9"/>
    <mergeCell ref="E9:G9"/>
    <mergeCell ref="C10:D10"/>
    <mergeCell ref="E10:G10"/>
    <mergeCell ref="B11:J11"/>
    <mergeCell ref="C12:D12"/>
    <mergeCell ref="E12:G12"/>
    <mergeCell ref="I12:J12"/>
    <mergeCell ref="E13:G13"/>
    <mergeCell ref="I13:J13"/>
    <mergeCell ref="A28:E28"/>
    <mergeCell ref="G28:K28"/>
    <mergeCell ref="C13:D13"/>
    <mergeCell ref="C14:D14"/>
    <mergeCell ref="E14:G14"/>
    <mergeCell ref="I14:J14"/>
    <mergeCell ref="C15:D15"/>
    <mergeCell ref="E15:G15"/>
    <mergeCell ref="I15:J15"/>
    <mergeCell ref="C16:D16"/>
    <mergeCell ref="E16:G16"/>
    <mergeCell ref="I16:J16"/>
    <mergeCell ref="A27:B27"/>
    <mergeCell ref="C27:I27"/>
    <mergeCell ref="J27:K27"/>
  </mergeCells>
  <conditionalFormatting sqref="A30:K367">
    <cfRule type="containsBlanks" dxfId="2" priority="1">
      <formula>LEN(TRIM(A30))=0</formula>
    </cfRule>
  </conditionalFormatting>
  <conditionalFormatting sqref="B8:J10 B15:J16">
    <cfRule type="expression" dxfId="1" priority="2">
      <formula>$K$2&gt;0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49"/>
  <sheetViews>
    <sheetView workbookViewId="0">
      <selection activeCell="C30" sqref="C30"/>
    </sheetView>
  </sheetViews>
  <sheetFormatPr defaultColWidth="12.5703125" defaultRowHeight="15.75" customHeight="1"/>
  <cols>
    <col min="3" max="3" width="98.140625" customWidth="1"/>
    <col min="4" max="4" width="3.28515625" customWidth="1"/>
    <col min="5" max="12" width="17.5703125" customWidth="1"/>
    <col min="13" max="13" width="18.28515625" customWidth="1"/>
    <col min="14" max="14" width="4.28515625" customWidth="1"/>
  </cols>
  <sheetData>
    <row r="1" spans="1:18" ht="15.75" customHeight="1">
      <c r="A1" s="120" t="s">
        <v>113</v>
      </c>
      <c r="B1" s="120" t="s">
        <v>108</v>
      </c>
      <c r="D1" s="121"/>
      <c r="E1" s="233" t="s">
        <v>114</v>
      </c>
      <c r="F1" s="206"/>
      <c r="G1" s="206"/>
      <c r="H1" s="206"/>
      <c r="I1" s="206"/>
      <c r="J1" s="206"/>
      <c r="K1" s="121"/>
      <c r="L1" s="121"/>
      <c r="M1" s="121"/>
      <c r="N1" s="121"/>
      <c r="O1" s="122">
        <v>0</v>
      </c>
      <c r="P1" s="123">
        <v>4</v>
      </c>
      <c r="Q1" s="124"/>
    </row>
    <row r="2" spans="1:18" ht="15.75" customHeight="1">
      <c r="A2" s="125" t="s">
        <v>115</v>
      </c>
      <c r="B2" s="125">
        <v>0</v>
      </c>
      <c r="D2" s="121"/>
      <c r="E2" s="234" t="s">
        <v>116</v>
      </c>
      <c r="F2" s="235"/>
      <c r="G2" s="231"/>
      <c r="H2" s="236" t="s">
        <v>117</v>
      </c>
      <c r="I2" s="235"/>
      <c r="J2" s="235"/>
      <c r="K2" s="231"/>
      <c r="L2" s="126"/>
      <c r="M2" s="126"/>
      <c r="N2" s="121"/>
      <c r="O2" s="229" t="s">
        <v>118</v>
      </c>
      <c r="P2" s="206"/>
      <c r="Q2" s="206"/>
    </row>
    <row r="3" spans="1:18" ht="15.75" customHeight="1">
      <c r="A3" s="127">
        <v>1</v>
      </c>
      <c r="B3" s="127">
        <v>110</v>
      </c>
      <c r="D3" s="121"/>
      <c r="E3" s="128"/>
      <c r="F3" s="129" t="s">
        <v>119</v>
      </c>
      <c r="G3" s="129" t="s">
        <v>120</v>
      </c>
      <c r="H3" s="230"/>
      <c r="I3" s="231"/>
      <c r="J3" s="129" t="s">
        <v>119</v>
      </c>
      <c r="K3" s="129" t="s">
        <v>120</v>
      </c>
      <c r="L3" s="126"/>
      <c r="M3" s="126"/>
      <c r="N3" s="121"/>
      <c r="O3" s="124"/>
      <c r="P3" s="130">
        <v>0.75</v>
      </c>
      <c r="Q3" s="124"/>
    </row>
    <row r="4" spans="1:18" ht="15.75" customHeight="1">
      <c r="A4" s="127">
        <v>2</v>
      </c>
      <c r="B4" s="127">
        <v>100</v>
      </c>
      <c r="D4" s="121"/>
      <c r="E4" s="131" t="s">
        <v>121</v>
      </c>
      <c r="F4" s="132" t="s">
        <v>122</v>
      </c>
      <c r="G4" s="132" t="s">
        <v>122</v>
      </c>
      <c r="H4" s="232" t="s">
        <v>123</v>
      </c>
      <c r="I4" s="231"/>
      <c r="J4" s="132" t="s">
        <v>122</v>
      </c>
      <c r="K4" s="132" t="s">
        <v>122</v>
      </c>
      <c r="L4" s="126"/>
      <c r="M4" s="126"/>
      <c r="N4" s="121"/>
      <c r="O4" s="229" t="s">
        <v>124</v>
      </c>
      <c r="P4" s="206"/>
      <c r="Q4" s="206"/>
    </row>
    <row r="5" spans="1:18" ht="15.75" customHeight="1">
      <c r="A5" s="127">
        <v>3</v>
      </c>
      <c r="B5" s="127">
        <v>90</v>
      </c>
      <c r="D5" s="121"/>
      <c r="E5" s="131" t="s">
        <v>125</v>
      </c>
      <c r="F5" s="132" t="s">
        <v>122</v>
      </c>
      <c r="G5" s="132" t="s">
        <v>122</v>
      </c>
      <c r="H5" s="232" t="s">
        <v>126</v>
      </c>
      <c r="I5" s="231"/>
      <c r="J5" s="132" t="s">
        <v>122</v>
      </c>
      <c r="K5" s="132" t="s">
        <v>122</v>
      </c>
      <c r="L5" s="126"/>
      <c r="M5" s="126"/>
      <c r="N5" s="121"/>
      <c r="O5" s="124"/>
      <c r="P5" s="130">
        <v>1.4</v>
      </c>
      <c r="Q5" s="124"/>
    </row>
    <row r="6" spans="1:18" ht="15.75" customHeight="1">
      <c r="A6" s="127">
        <v>4</v>
      </c>
      <c r="B6" s="127">
        <v>82</v>
      </c>
      <c r="D6" s="121"/>
      <c r="E6" s="133"/>
      <c r="F6" s="134"/>
      <c r="G6" s="135"/>
      <c r="H6" s="232" t="s">
        <v>127</v>
      </c>
      <c r="I6" s="231"/>
      <c r="J6" s="132" t="s">
        <v>122</v>
      </c>
      <c r="K6" s="132" t="s">
        <v>122</v>
      </c>
      <c r="L6" s="126"/>
      <c r="M6" s="126"/>
      <c r="N6" s="121"/>
      <c r="O6" s="229" t="s">
        <v>128</v>
      </c>
      <c r="P6" s="206"/>
      <c r="Q6" s="206"/>
    </row>
    <row r="7" spans="1:18" ht="12.75">
      <c r="A7" s="127">
        <v>5</v>
      </c>
      <c r="B7" s="127">
        <v>76</v>
      </c>
      <c r="D7" s="121"/>
      <c r="E7" s="126"/>
      <c r="F7" s="126"/>
      <c r="G7" s="126"/>
      <c r="H7" s="126"/>
      <c r="I7" s="126"/>
      <c r="J7" s="126"/>
      <c r="K7" s="126"/>
      <c r="L7" s="126"/>
      <c r="M7" s="126"/>
      <c r="N7" s="121"/>
    </row>
    <row r="8" spans="1:18" ht="15.75" customHeight="1">
      <c r="A8" s="127">
        <v>6</v>
      </c>
      <c r="B8" s="127">
        <v>71</v>
      </c>
      <c r="D8" s="136">
        <v>18</v>
      </c>
      <c r="E8" s="126"/>
      <c r="F8" s="234" t="s">
        <v>116</v>
      </c>
      <c r="G8" s="231"/>
      <c r="H8" s="137" t="s">
        <v>117</v>
      </c>
      <c r="I8" s="138" t="s">
        <v>117</v>
      </c>
      <c r="J8" s="234" t="s">
        <v>116</v>
      </c>
      <c r="K8" s="231"/>
      <c r="L8" s="137" t="s">
        <v>117</v>
      </c>
      <c r="M8" s="138" t="s">
        <v>117</v>
      </c>
      <c r="N8" s="121"/>
      <c r="O8" s="127" t="s">
        <v>129</v>
      </c>
      <c r="Q8" s="139" t="s">
        <v>130</v>
      </c>
      <c r="R8" s="127" t="s">
        <v>131</v>
      </c>
    </row>
    <row r="9" spans="1:18" ht="15.75" customHeight="1">
      <c r="A9" s="127">
        <v>7</v>
      </c>
      <c r="B9" s="127">
        <v>67</v>
      </c>
      <c r="D9" s="136">
        <v>17</v>
      </c>
      <c r="E9" s="126"/>
      <c r="F9" s="140" t="s">
        <v>132</v>
      </c>
      <c r="G9" s="140" t="s">
        <v>133</v>
      </c>
      <c r="H9" s="141" t="s">
        <v>134</v>
      </c>
      <c r="I9" s="142" t="s">
        <v>134</v>
      </c>
      <c r="J9" s="140" t="s">
        <v>135</v>
      </c>
      <c r="K9" s="140" t="s">
        <v>136</v>
      </c>
      <c r="L9" s="141" t="s">
        <v>137</v>
      </c>
      <c r="M9" s="142" t="s">
        <v>137</v>
      </c>
      <c r="N9" s="121"/>
      <c r="Q9" s="139" t="s">
        <v>138</v>
      </c>
      <c r="R9" s="127" t="s">
        <v>131</v>
      </c>
    </row>
    <row r="10" spans="1:18" ht="15.75" customHeight="1">
      <c r="A10" s="127">
        <v>8</v>
      </c>
      <c r="B10" s="127">
        <v>63</v>
      </c>
      <c r="D10" s="136">
        <v>16</v>
      </c>
      <c r="E10" s="143" t="s">
        <v>139</v>
      </c>
      <c r="F10" s="140">
        <v>25</v>
      </c>
      <c r="G10" s="140">
        <v>30</v>
      </c>
      <c r="H10" s="141">
        <v>80</v>
      </c>
      <c r="I10" s="142">
        <v>92</v>
      </c>
      <c r="J10" s="140">
        <v>10</v>
      </c>
      <c r="K10" s="140">
        <v>12</v>
      </c>
      <c r="L10" s="141">
        <v>30</v>
      </c>
      <c r="M10" s="142">
        <v>36</v>
      </c>
      <c r="N10" s="121"/>
      <c r="Q10" s="139" t="s">
        <v>140</v>
      </c>
      <c r="R10" s="127" t="s">
        <v>131</v>
      </c>
    </row>
    <row r="11" spans="1:18" ht="15.75" customHeight="1">
      <c r="A11" s="127">
        <v>9</v>
      </c>
      <c r="B11" s="127">
        <v>60</v>
      </c>
      <c r="D11" s="136">
        <v>15</v>
      </c>
      <c r="E11" s="144" t="s">
        <v>141</v>
      </c>
      <c r="F11" s="145">
        <v>4</v>
      </c>
      <c r="G11" s="145">
        <v>6</v>
      </c>
      <c r="H11" s="146"/>
      <c r="I11" s="146"/>
      <c r="J11" s="145">
        <v>4</v>
      </c>
      <c r="K11" s="145">
        <v>6</v>
      </c>
      <c r="L11" s="146"/>
      <c r="M11" s="146"/>
      <c r="N11" s="121"/>
      <c r="Q11" s="139" t="s">
        <v>142</v>
      </c>
      <c r="R11" s="127" t="s">
        <v>131</v>
      </c>
    </row>
    <row r="12" spans="1:18" ht="15.75" customHeight="1">
      <c r="A12" s="127">
        <v>10</v>
      </c>
      <c r="B12" s="127">
        <v>57</v>
      </c>
      <c r="D12" s="136">
        <v>14</v>
      </c>
      <c r="E12" s="147" t="s">
        <v>143</v>
      </c>
      <c r="F12" s="145">
        <v>1</v>
      </c>
      <c r="G12" s="145">
        <v>4</v>
      </c>
      <c r="H12" s="146"/>
      <c r="I12" s="146"/>
      <c r="J12" s="148">
        <v>1</v>
      </c>
      <c r="K12" s="145">
        <v>4</v>
      </c>
      <c r="L12" s="146"/>
      <c r="M12" s="146"/>
      <c r="N12" s="121"/>
      <c r="Q12" s="139" t="s">
        <v>144</v>
      </c>
      <c r="R12" s="127" t="s">
        <v>145</v>
      </c>
    </row>
    <row r="13" spans="1:18" ht="15.75" customHeight="1">
      <c r="A13" s="127">
        <v>11</v>
      </c>
      <c r="B13" s="127">
        <v>54</v>
      </c>
      <c r="D13" s="136">
        <v>13</v>
      </c>
      <c r="E13" s="144" t="s">
        <v>146</v>
      </c>
      <c r="F13" s="146"/>
      <c r="G13" s="146"/>
      <c r="H13" s="145">
        <v>20</v>
      </c>
      <c r="I13" s="146"/>
      <c r="J13" s="146"/>
      <c r="K13" s="146"/>
      <c r="L13" s="149">
        <v>16</v>
      </c>
      <c r="M13" s="146"/>
      <c r="N13" s="121"/>
      <c r="Q13" s="139" t="s">
        <v>147</v>
      </c>
      <c r="R13" s="127" t="s">
        <v>131</v>
      </c>
    </row>
    <row r="14" spans="1:18" ht="15.75" customHeight="1">
      <c r="A14" s="127">
        <v>12</v>
      </c>
      <c r="B14" s="127">
        <v>51</v>
      </c>
      <c r="D14" s="136">
        <v>12</v>
      </c>
      <c r="E14" s="144" t="s">
        <v>148</v>
      </c>
      <c r="F14" s="146"/>
      <c r="G14" s="146"/>
      <c r="H14" s="145">
        <v>14</v>
      </c>
      <c r="I14" s="146"/>
      <c r="J14" s="146"/>
      <c r="K14" s="146"/>
      <c r="L14" s="149" t="s">
        <v>149</v>
      </c>
      <c r="M14" s="146"/>
      <c r="N14" s="121"/>
    </row>
    <row r="15" spans="1:18" ht="15.75" customHeight="1">
      <c r="A15" s="127">
        <v>13</v>
      </c>
      <c r="B15" s="127">
        <v>48</v>
      </c>
      <c r="D15" s="136">
        <v>11</v>
      </c>
      <c r="E15" s="144" t="s">
        <v>150</v>
      </c>
      <c r="F15" s="146"/>
      <c r="G15" s="146"/>
      <c r="H15" s="145">
        <v>14</v>
      </c>
      <c r="I15" s="146"/>
      <c r="J15" s="146"/>
      <c r="K15" s="146"/>
      <c r="L15" s="149">
        <v>12</v>
      </c>
      <c r="M15" s="146"/>
      <c r="N15" s="121"/>
    </row>
    <row r="16" spans="1:18" ht="15.75" customHeight="1">
      <c r="A16" s="127">
        <v>14</v>
      </c>
      <c r="B16" s="127">
        <v>45</v>
      </c>
      <c r="D16" s="136">
        <v>10</v>
      </c>
      <c r="E16" s="144" t="s">
        <v>151</v>
      </c>
      <c r="F16" s="146"/>
      <c r="G16" s="146"/>
      <c r="H16" s="145">
        <v>12</v>
      </c>
      <c r="I16" s="146"/>
      <c r="J16" s="146"/>
      <c r="K16" s="146"/>
      <c r="L16" s="149">
        <v>8</v>
      </c>
      <c r="M16" s="146"/>
      <c r="N16" s="121"/>
    </row>
    <row r="17" spans="1:14" ht="15.75" customHeight="1">
      <c r="A17" s="127">
        <v>15</v>
      </c>
      <c r="B17" s="127">
        <v>42</v>
      </c>
      <c r="D17" s="121"/>
      <c r="E17" s="145" t="s">
        <v>152</v>
      </c>
      <c r="F17" s="146"/>
      <c r="G17" s="146"/>
      <c r="H17" s="145">
        <v>10</v>
      </c>
      <c r="I17" s="146"/>
      <c r="J17" s="146"/>
      <c r="K17" s="146"/>
      <c r="L17" s="149" t="s">
        <v>149</v>
      </c>
      <c r="M17" s="146"/>
      <c r="N17" s="121"/>
    </row>
    <row r="18" spans="1:14" ht="15.75" customHeight="1">
      <c r="A18" s="127">
        <v>16</v>
      </c>
      <c r="B18" s="127">
        <v>40</v>
      </c>
      <c r="D18" s="136">
        <v>17</v>
      </c>
      <c r="E18" s="145" t="s">
        <v>121</v>
      </c>
      <c r="F18" s="146"/>
      <c r="G18" s="146"/>
      <c r="H18" s="145">
        <v>6</v>
      </c>
      <c r="I18" s="146"/>
      <c r="J18" s="146"/>
      <c r="K18" s="146"/>
      <c r="L18" s="149">
        <v>6</v>
      </c>
      <c r="M18" s="146"/>
      <c r="N18" s="121"/>
    </row>
    <row r="19" spans="1:14" ht="15.75" customHeight="1">
      <c r="A19" s="127">
        <v>17</v>
      </c>
      <c r="B19" s="127">
        <v>38</v>
      </c>
      <c r="D19" s="136">
        <v>16</v>
      </c>
      <c r="E19" s="150" t="s">
        <v>153</v>
      </c>
      <c r="F19" s="146"/>
      <c r="G19" s="146"/>
      <c r="H19" s="145">
        <v>4</v>
      </c>
      <c r="I19" s="146"/>
      <c r="J19" s="146"/>
      <c r="K19" s="146"/>
      <c r="L19" s="149">
        <v>4</v>
      </c>
      <c r="M19" s="146"/>
      <c r="N19" s="121"/>
    </row>
    <row r="20" spans="1:14" ht="15.75" customHeight="1">
      <c r="A20" s="127">
        <v>18</v>
      </c>
      <c r="B20" s="127">
        <v>36</v>
      </c>
      <c r="D20" s="136"/>
      <c r="E20" s="150" t="s">
        <v>154</v>
      </c>
      <c r="F20" s="146"/>
      <c r="G20" s="146"/>
      <c r="H20" s="145">
        <v>4</v>
      </c>
      <c r="I20" s="146"/>
      <c r="J20" s="146"/>
      <c r="K20" s="146"/>
      <c r="L20" s="149">
        <v>4</v>
      </c>
      <c r="M20" s="146"/>
      <c r="N20" s="121"/>
    </row>
    <row r="21" spans="1:14" ht="15.75" customHeight="1">
      <c r="A21" s="127">
        <v>19</v>
      </c>
      <c r="B21" s="127">
        <v>34</v>
      </c>
      <c r="D21" s="136"/>
      <c r="E21" s="151" t="s">
        <v>155</v>
      </c>
      <c r="F21" s="146"/>
      <c r="G21" s="146"/>
      <c r="H21" s="148">
        <v>1</v>
      </c>
      <c r="I21" s="146"/>
      <c r="J21" s="146"/>
      <c r="K21" s="146"/>
      <c r="L21" s="152">
        <v>1</v>
      </c>
      <c r="M21" s="146"/>
      <c r="N21" s="121"/>
    </row>
    <row r="22" spans="1:14" ht="12.75">
      <c r="A22" s="127">
        <v>20</v>
      </c>
      <c r="B22" s="127">
        <v>32</v>
      </c>
      <c r="D22" s="136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4" ht="12.75">
      <c r="A23" s="127">
        <v>21</v>
      </c>
      <c r="B23" s="127">
        <v>30</v>
      </c>
      <c r="D23" s="136"/>
      <c r="N23" s="121"/>
    </row>
    <row r="24" spans="1:14" ht="12.75">
      <c r="A24" s="127">
        <v>22</v>
      </c>
      <c r="B24" s="127">
        <v>28</v>
      </c>
      <c r="D24" s="136"/>
      <c r="F24" s="153" t="s">
        <v>132</v>
      </c>
      <c r="G24" s="153" t="s">
        <v>133</v>
      </c>
      <c r="H24" s="153" t="s">
        <v>156</v>
      </c>
      <c r="J24" s="153" t="s">
        <v>135</v>
      </c>
      <c r="K24" s="153" t="s">
        <v>136</v>
      </c>
      <c r="L24" s="153" t="s">
        <v>157</v>
      </c>
      <c r="N24" s="121"/>
    </row>
    <row r="25" spans="1:14" ht="12.75">
      <c r="A25" s="127">
        <v>23</v>
      </c>
      <c r="B25" s="127">
        <v>26</v>
      </c>
      <c r="D25" s="136"/>
      <c r="E25" s="154" t="s">
        <v>158</v>
      </c>
      <c r="F25" s="155">
        <f>COUNTIF('Classifica SF Maschi'!K11:K107,"&lt;&gt;0")</f>
        <v>97</v>
      </c>
      <c r="G25" s="155">
        <f>COUNTIF('Classifica SF Maschi'!E11:E107,"&lt;&gt;0")</f>
        <v>97</v>
      </c>
      <c r="H25" s="155">
        <f>COUNTIF('Teodoro Soldati - Classifiche'!K30:K276,"&lt;&gt;0")</f>
        <v>247</v>
      </c>
      <c r="J25" s="155">
        <f>COUNTIF('Classifica SF Femmine'!K11:K107,"&lt;&gt;0")</f>
        <v>97</v>
      </c>
      <c r="K25" s="155">
        <f>COUNTIF('Classifica SF Femmine'!E11:E107,"&lt;&gt;0")</f>
        <v>97</v>
      </c>
      <c r="L25" s="155">
        <f>COUNTIF('Teodoro Soldati - Classifiche'!E30:E276,"&lt;&gt;0")</f>
        <v>247</v>
      </c>
      <c r="N25" s="121"/>
    </row>
    <row r="26" spans="1:14" ht="12.75">
      <c r="A26" s="127">
        <v>24</v>
      </c>
      <c r="B26" s="127">
        <v>24</v>
      </c>
      <c r="D26" s="136"/>
      <c r="N26" s="121"/>
    </row>
    <row r="27" spans="1:14" ht="15.75" customHeight="1">
      <c r="A27" s="127">
        <v>25</v>
      </c>
      <c r="B27" s="127">
        <v>23</v>
      </c>
      <c r="D27" s="136"/>
      <c r="E27" s="233" t="s">
        <v>159</v>
      </c>
      <c r="F27" s="206"/>
      <c r="G27" s="206"/>
      <c r="H27" s="206"/>
      <c r="I27" s="206"/>
      <c r="J27" s="206"/>
      <c r="K27" s="121"/>
      <c r="L27" s="121"/>
      <c r="M27" s="121"/>
      <c r="N27" s="121"/>
    </row>
    <row r="28" spans="1:14" ht="15.75" customHeight="1">
      <c r="A28" s="127">
        <v>26</v>
      </c>
      <c r="B28" s="127">
        <v>22</v>
      </c>
      <c r="D28" s="136"/>
      <c r="E28" s="126"/>
      <c r="F28" s="234" t="s">
        <v>116</v>
      </c>
      <c r="G28" s="231"/>
      <c r="H28" s="137" t="s">
        <v>117</v>
      </c>
      <c r="I28" s="138" t="s">
        <v>117</v>
      </c>
      <c r="J28" s="234" t="s">
        <v>116</v>
      </c>
      <c r="K28" s="231"/>
      <c r="L28" s="137" t="s">
        <v>117</v>
      </c>
      <c r="M28" s="138" t="s">
        <v>117</v>
      </c>
      <c r="N28" s="121"/>
    </row>
    <row r="29" spans="1:14" ht="15.75" customHeight="1">
      <c r="A29" s="127">
        <v>27</v>
      </c>
      <c r="B29" s="127">
        <v>21</v>
      </c>
      <c r="D29" s="136"/>
      <c r="E29" s="126"/>
      <c r="F29" s="140" t="s">
        <v>132</v>
      </c>
      <c r="G29" s="140" t="s">
        <v>133</v>
      </c>
      <c r="H29" s="141" t="s">
        <v>134</v>
      </c>
      <c r="I29" s="142" t="s">
        <v>134</v>
      </c>
      <c r="J29" s="140" t="s">
        <v>135</v>
      </c>
      <c r="K29" s="140" t="s">
        <v>136</v>
      </c>
      <c r="L29" s="141" t="s">
        <v>137</v>
      </c>
      <c r="M29" s="142" t="s">
        <v>137</v>
      </c>
      <c r="N29" s="121"/>
    </row>
    <row r="30" spans="1:14" ht="15.75" customHeight="1">
      <c r="A30" s="127">
        <v>28</v>
      </c>
      <c r="B30" s="127">
        <v>20</v>
      </c>
      <c r="D30" s="136"/>
      <c r="E30" s="144" t="s">
        <v>141</v>
      </c>
      <c r="F30" s="145">
        <v>4</v>
      </c>
      <c r="G30" s="145">
        <v>6</v>
      </c>
      <c r="H30" s="146"/>
      <c r="I30" s="146"/>
      <c r="J30" s="145">
        <v>4</v>
      </c>
      <c r="K30" s="145">
        <v>6</v>
      </c>
      <c r="L30" s="146"/>
      <c r="M30" s="146"/>
      <c r="N30" s="121"/>
    </row>
    <row r="31" spans="1:14" ht="15.75" customHeight="1">
      <c r="A31" s="127">
        <v>29</v>
      </c>
      <c r="B31" s="127">
        <v>19</v>
      </c>
      <c r="D31" s="136"/>
      <c r="E31" s="147" t="s">
        <v>143</v>
      </c>
      <c r="F31" s="145">
        <v>1</v>
      </c>
      <c r="G31" s="145">
        <v>4</v>
      </c>
      <c r="H31" s="146"/>
      <c r="I31" s="146"/>
      <c r="J31" s="145">
        <v>1</v>
      </c>
      <c r="K31" s="145">
        <v>4</v>
      </c>
      <c r="L31" s="146"/>
      <c r="M31" s="146"/>
      <c r="N31" s="121"/>
    </row>
    <row r="32" spans="1:14" ht="15.75" customHeight="1">
      <c r="A32" s="127">
        <v>30</v>
      </c>
      <c r="B32" s="127">
        <v>18</v>
      </c>
      <c r="D32" s="136"/>
      <c r="E32" s="144" t="s">
        <v>146</v>
      </c>
      <c r="F32" s="146"/>
      <c r="G32" s="146"/>
      <c r="H32" s="145">
        <v>20</v>
      </c>
      <c r="I32" s="146"/>
      <c r="J32" s="146"/>
      <c r="K32" s="146"/>
      <c r="L32" s="145">
        <v>16</v>
      </c>
      <c r="M32" s="146"/>
      <c r="N32" s="121"/>
    </row>
    <row r="33" spans="1:14" ht="15.75" customHeight="1">
      <c r="A33" s="127">
        <v>31</v>
      </c>
      <c r="B33" s="127">
        <v>17</v>
      </c>
      <c r="D33" s="136"/>
      <c r="E33" s="144" t="s">
        <v>148</v>
      </c>
      <c r="F33" s="146"/>
      <c r="G33" s="146"/>
      <c r="H33" s="145">
        <v>14</v>
      </c>
      <c r="I33" s="146"/>
      <c r="J33" s="146"/>
      <c r="K33" s="146"/>
      <c r="L33" s="145" t="s">
        <v>149</v>
      </c>
      <c r="M33" s="146"/>
      <c r="N33" s="121"/>
    </row>
    <row r="34" spans="1:14" ht="15.75" customHeight="1">
      <c r="A34" s="127">
        <v>32</v>
      </c>
      <c r="B34" s="127">
        <v>16</v>
      </c>
      <c r="D34" s="136">
        <v>15</v>
      </c>
      <c r="E34" s="144" t="s">
        <v>150</v>
      </c>
      <c r="F34" s="146"/>
      <c r="G34" s="146"/>
      <c r="H34" s="145">
        <v>14</v>
      </c>
      <c r="I34" s="146"/>
      <c r="J34" s="146"/>
      <c r="K34" s="146"/>
      <c r="L34" s="145">
        <v>12</v>
      </c>
      <c r="M34" s="146"/>
      <c r="N34" s="121"/>
    </row>
    <row r="35" spans="1:14" ht="15.75" customHeight="1">
      <c r="A35" s="127">
        <v>33</v>
      </c>
      <c r="B35" s="127">
        <v>15</v>
      </c>
      <c r="D35" s="136">
        <v>14</v>
      </c>
      <c r="E35" s="144" t="s">
        <v>151</v>
      </c>
      <c r="F35" s="146"/>
      <c r="G35" s="146"/>
      <c r="H35" s="145">
        <v>12</v>
      </c>
      <c r="I35" s="146"/>
      <c r="J35" s="146"/>
      <c r="K35" s="146"/>
      <c r="L35" s="145">
        <v>8</v>
      </c>
      <c r="M35" s="146"/>
      <c r="N35" s="121"/>
    </row>
    <row r="36" spans="1:14" ht="15">
      <c r="A36" s="127">
        <v>34</v>
      </c>
      <c r="B36" s="127">
        <v>14</v>
      </c>
      <c r="D36" s="136">
        <v>12</v>
      </c>
      <c r="E36" s="145" t="s">
        <v>152</v>
      </c>
      <c r="F36" s="146"/>
      <c r="G36" s="146"/>
      <c r="H36" s="145">
        <v>10</v>
      </c>
      <c r="I36" s="146"/>
      <c r="J36" s="146"/>
      <c r="K36" s="146"/>
      <c r="L36" s="145" t="s">
        <v>149</v>
      </c>
      <c r="M36" s="146"/>
      <c r="N36" s="121"/>
    </row>
    <row r="37" spans="1:14" ht="15">
      <c r="A37" s="127">
        <v>35</v>
      </c>
      <c r="B37" s="127">
        <v>13</v>
      </c>
      <c r="D37" s="121"/>
      <c r="E37" s="145" t="s">
        <v>121</v>
      </c>
      <c r="F37" s="146"/>
      <c r="G37" s="146"/>
      <c r="H37" s="145">
        <v>6</v>
      </c>
      <c r="I37" s="146"/>
      <c r="J37" s="146"/>
      <c r="K37" s="146"/>
      <c r="L37" s="145">
        <v>6</v>
      </c>
      <c r="M37" s="146"/>
      <c r="N37" s="121"/>
    </row>
    <row r="38" spans="1:14" ht="15">
      <c r="A38" s="127">
        <v>36</v>
      </c>
      <c r="B38" s="127">
        <v>12</v>
      </c>
      <c r="D38" s="121"/>
      <c r="E38" s="150" t="s">
        <v>153</v>
      </c>
      <c r="F38" s="146"/>
      <c r="G38" s="146"/>
      <c r="H38" s="145">
        <v>4</v>
      </c>
      <c r="I38" s="146"/>
      <c r="J38" s="146"/>
      <c r="K38" s="146"/>
      <c r="L38" s="145">
        <v>4</v>
      </c>
      <c r="M38" s="146"/>
      <c r="N38" s="121"/>
    </row>
    <row r="39" spans="1:14" ht="15">
      <c r="A39" s="127">
        <v>37</v>
      </c>
      <c r="B39" s="127">
        <v>11</v>
      </c>
      <c r="D39" s="121"/>
      <c r="E39" s="150" t="s">
        <v>154</v>
      </c>
      <c r="F39" s="146"/>
      <c r="G39" s="146"/>
      <c r="H39" s="145">
        <v>4</v>
      </c>
      <c r="I39" s="146"/>
      <c r="J39" s="146"/>
      <c r="K39" s="146"/>
      <c r="L39" s="145">
        <v>4</v>
      </c>
      <c r="M39" s="146"/>
      <c r="N39" s="121"/>
    </row>
    <row r="40" spans="1:14" ht="15">
      <c r="A40" s="127">
        <v>38</v>
      </c>
      <c r="B40" s="127">
        <v>10</v>
      </c>
      <c r="D40" s="121"/>
      <c r="E40" s="151" t="s">
        <v>155</v>
      </c>
      <c r="F40" s="146"/>
      <c r="G40" s="146"/>
      <c r="H40" s="145">
        <v>1</v>
      </c>
      <c r="I40" s="146"/>
      <c r="J40" s="146"/>
      <c r="K40" s="146"/>
      <c r="L40" s="145">
        <v>1</v>
      </c>
      <c r="M40" s="146"/>
      <c r="N40" s="121"/>
    </row>
    <row r="41" spans="1:14" ht="12.75">
      <c r="A41" s="127">
        <v>39</v>
      </c>
      <c r="B41" s="127">
        <v>9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</row>
    <row r="42" spans="1:14" ht="12.75">
      <c r="A42" s="127">
        <v>40</v>
      </c>
      <c r="B42" s="127">
        <v>8</v>
      </c>
    </row>
    <row r="43" spans="1:14" ht="12.75">
      <c r="A43" s="127">
        <v>41</v>
      </c>
      <c r="B43" s="127">
        <v>7</v>
      </c>
    </row>
    <row r="44" spans="1:14" ht="12.75">
      <c r="A44" s="127">
        <v>42</v>
      </c>
      <c r="B44" s="127">
        <v>6</v>
      </c>
    </row>
    <row r="45" spans="1:14" ht="12.75">
      <c r="A45" s="127">
        <v>43</v>
      </c>
      <c r="B45" s="127">
        <v>6</v>
      </c>
    </row>
    <row r="46" spans="1:14" ht="12.75">
      <c r="A46" s="156" t="s">
        <v>160</v>
      </c>
      <c r="B46" s="127">
        <v>5</v>
      </c>
    </row>
    <row r="49" spans="3:3" ht="12.75">
      <c r="C49" s="127" t="s">
        <v>161</v>
      </c>
    </row>
  </sheetData>
  <mergeCells count="15">
    <mergeCell ref="F28:G28"/>
    <mergeCell ref="J28:K28"/>
    <mergeCell ref="E1:J1"/>
    <mergeCell ref="E2:G2"/>
    <mergeCell ref="H2:K2"/>
    <mergeCell ref="H5:I5"/>
    <mergeCell ref="H6:I6"/>
    <mergeCell ref="F8:G8"/>
    <mergeCell ref="J8:K8"/>
    <mergeCell ref="O2:Q2"/>
    <mergeCell ref="H3:I3"/>
    <mergeCell ref="H4:I4"/>
    <mergeCell ref="O4:Q4"/>
    <mergeCell ref="E27:J27"/>
    <mergeCell ref="O6:Q6"/>
  </mergeCells>
  <printOptions horizontalCentered="1" gridLines="1"/>
  <pageMargins left="0.25" right="0.25" top="0.75" bottom="0.75" header="0" footer="0"/>
  <pageSetup paperSize="9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Saranno Famosi - MASCHI</vt:lpstr>
      <vt:lpstr>Saranno Famosi - FEMMINE</vt:lpstr>
      <vt:lpstr>Teodoro Soldati - MASCHI</vt:lpstr>
      <vt:lpstr>Teodoro Soldati - FEMMINE</vt:lpstr>
      <vt:lpstr>Classifica Circoli</vt:lpstr>
      <vt:lpstr>Classifica SF Maschi</vt:lpstr>
      <vt:lpstr>Classifica SF Femmine</vt:lpstr>
      <vt:lpstr>Teodoro Soldati - Classifiche</vt:lpstr>
      <vt:lpstr>Sistema</vt:lpstr>
      <vt:lpstr>Bonus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Patrizia</cp:lastModifiedBy>
  <dcterms:created xsi:type="dcterms:W3CDTF">2025-02-28T09:18:15Z</dcterms:created>
  <dcterms:modified xsi:type="dcterms:W3CDTF">2025-04-10T09:54:26Z</dcterms:modified>
</cp:coreProperties>
</file>